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bela Roberto\Documents\LCD ACTUALIZADA\"/>
    </mc:Choice>
  </mc:AlternateContent>
  <bookViews>
    <workbookView xWindow="60" yWindow="135" windowWidth="15255" windowHeight="7980" tabRatio="599" activeTab="15"/>
  </bookViews>
  <sheets>
    <sheet name="-60" sheetId="1" r:id="rId1"/>
    <sheet name="-66" sheetId="2" r:id="rId2"/>
    <sheet name="-73" sheetId="6" r:id="rId3"/>
    <sheet name="-81" sheetId="5" r:id="rId4"/>
    <sheet name="-90" sheetId="4" r:id="rId5"/>
    <sheet name="+90" sheetId="12" r:id="rId6"/>
    <sheet name="-100" sheetId="11" r:id="rId7"/>
    <sheet name="+100" sheetId="10" r:id="rId8"/>
    <sheet name="-48" sheetId="9" r:id="rId9"/>
    <sheet name="-52" sheetId="8" r:id="rId10"/>
    <sheet name="-57" sheetId="7" r:id="rId11"/>
    <sheet name="-63" sheetId="14" r:id="rId12"/>
    <sheet name="-70" sheetId="13" r:id="rId13"/>
    <sheet name="+70" sheetId="3" r:id="rId14"/>
    <sheet name="-78" sheetId="15" r:id="rId15"/>
    <sheet name="+78" sheetId="16" r:id="rId16"/>
    <sheet name="Folha1" sheetId="17" r:id="rId17"/>
  </sheets>
  <definedNames>
    <definedName name="_xlnm._FilterDatabase" localSheetId="11" hidden="1">'-63'!$A$6:$L$18</definedName>
    <definedName name="_xlnm._FilterDatabase" localSheetId="2" hidden="1">'-73'!$A$6:$L$46</definedName>
    <definedName name="_xlnm.Print_Area" localSheetId="7">'+100'!$A$1:$AA$17</definedName>
    <definedName name="_xlnm.Print_Area" localSheetId="13">'+70'!$A$1:$AA$11</definedName>
    <definedName name="_xlnm.Print_Area" localSheetId="15">'+78'!$A$1:$AA$7</definedName>
    <definedName name="_xlnm.Print_Area" localSheetId="5">'+90'!$A$1:$AA$29</definedName>
    <definedName name="_xlnm.Print_Area" localSheetId="6">'-100'!$A$1:$AA$24</definedName>
    <definedName name="_xlnm.Print_Area" localSheetId="8">'-48'!$A$1:$AA$13</definedName>
    <definedName name="_xlnm.Print_Area" localSheetId="9">'-52'!$A$1:$AA$22</definedName>
    <definedName name="_xlnm.Print_Area" localSheetId="10">'-57'!$A$1:$AA$18</definedName>
    <definedName name="_xlnm.Print_Area" localSheetId="0">'-60'!$A$1:$AA$38</definedName>
    <definedName name="_xlnm.Print_Area" localSheetId="11">'-63'!$A$1:$AA$20</definedName>
    <definedName name="_xlnm.Print_Area" localSheetId="1">'-66'!$A$1:$AA$62</definedName>
    <definedName name="_xlnm.Print_Area" localSheetId="12">'-70'!$A$1:$AA$17</definedName>
    <definedName name="_xlnm.Print_Area" localSheetId="2">'-73'!$A$1:$AA$65</definedName>
    <definedName name="_xlnm.Print_Area" localSheetId="14">'-78'!$A$1:$AA$6</definedName>
    <definedName name="_xlnm.Print_Area" localSheetId="3">'-81'!$A$1:$AA$64</definedName>
    <definedName name="_xlnm.Print_Area" localSheetId="4">'-90'!$A$1:$AA$30</definedName>
  </definedNames>
  <calcPr calcId="162913"/>
</workbook>
</file>

<file path=xl/calcChain.xml><?xml version="1.0" encoding="utf-8"?>
<calcChain xmlns="http://schemas.openxmlformats.org/spreadsheetml/2006/main">
  <c r="K8" i="3" l="1"/>
  <c r="J8" i="3"/>
  <c r="E8" i="3"/>
  <c r="K9" i="7"/>
  <c r="J9" i="7"/>
  <c r="E9" i="7"/>
  <c r="K10" i="8"/>
  <c r="J10" i="8"/>
  <c r="E10" i="8"/>
  <c r="K17" i="10"/>
  <c r="J17" i="10"/>
  <c r="E17" i="10"/>
  <c r="K20" i="11" l="1"/>
  <c r="J20" i="11"/>
  <c r="E20" i="11"/>
  <c r="K24" i="11"/>
  <c r="J24" i="11"/>
  <c r="E24" i="11"/>
  <c r="K11" i="5"/>
  <c r="J11" i="5"/>
  <c r="E11" i="5"/>
  <c r="K14" i="6"/>
  <c r="J14" i="6"/>
  <c r="E14" i="6"/>
  <c r="K20" i="2"/>
  <c r="J20" i="2"/>
  <c r="E20" i="2"/>
  <c r="K38" i="1"/>
  <c r="J38" i="1"/>
  <c r="E38" i="1"/>
  <c r="K17" i="13" l="1"/>
  <c r="J17" i="13"/>
  <c r="E17" i="13"/>
  <c r="K12" i="13"/>
  <c r="J12" i="13"/>
  <c r="E12" i="13"/>
  <c r="K19" i="14"/>
  <c r="J19" i="14"/>
  <c r="E19" i="14"/>
  <c r="K7" i="7"/>
  <c r="J7" i="7"/>
  <c r="E7" i="7"/>
  <c r="K22" i="8"/>
  <c r="J22" i="8"/>
  <c r="E22" i="8"/>
  <c r="K18" i="8"/>
  <c r="J18" i="8"/>
  <c r="E18" i="8"/>
  <c r="K7" i="8"/>
  <c r="J7" i="8"/>
  <c r="E7" i="8"/>
  <c r="K16" i="10" l="1"/>
  <c r="J16" i="10"/>
  <c r="E16" i="10"/>
  <c r="K12" i="10"/>
  <c r="J12" i="10"/>
  <c r="E12" i="10"/>
  <c r="K7" i="10"/>
  <c r="J7" i="10"/>
  <c r="E7" i="10"/>
  <c r="K22" i="11"/>
  <c r="J22" i="11"/>
  <c r="E22" i="11"/>
  <c r="E14" i="10"/>
  <c r="K30" i="4" l="1"/>
  <c r="J30" i="4"/>
  <c r="E30" i="4"/>
  <c r="K13" i="4"/>
  <c r="J13" i="4"/>
  <c r="E13" i="4"/>
  <c r="K64" i="5"/>
  <c r="J64" i="5"/>
  <c r="E64" i="5"/>
  <c r="K7" i="5"/>
  <c r="J7" i="5"/>
  <c r="E7" i="5"/>
  <c r="K65" i="6"/>
  <c r="J65" i="6"/>
  <c r="E65" i="6"/>
  <c r="K14" i="2"/>
  <c r="J14" i="2"/>
  <c r="E14" i="2"/>
  <c r="K7" i="2"/>
  <c r="J7" i="2"/>
  <c r="E7" i="2"/>
  <c r="K37" i="1"/>
  <c r="J37" i="1"/>
  <c r="E37" i="1"/>
  <c r="K13" i="1"/>
  <c r="J13" i="1"/>
  <c r="E13" i="1"/>
  <c r="K11" i="3" l="1"/>
  <c r="K7" i="3"/>
  <c r="K10" i="3"/>
  <c r="K6" i="3"/>
  <c r="K16" i="13"/>
  <c r="K15" i="13"/>
  <c r="K14" i="13"/>
  <c r="K11" i="13"/>
  <c r="K13" i="13"/>
  <c r="K10" i="13"/>
  <c r="K6" i="13"/>
  <c r="K8" i="13"/>
  <c r="K9" i="13"/>
  <c r="K18" i="14"/>
  <c r="K20" i="14"/>
  <c r="K17" i="14"/>
  <c r="K12" i="14"/>
  <c r="K11" i="14"/>
  <c r="K7" i="14"/>
  <c r="K15" i="14"/>
  <c r="K16" i="14"/>
  <c r="K13" i="14"/>
  <c r="K14" i="14"/>
  <c r="K9" i="14"/>
  <c r="K10" i="14"/>
  <c r="K8" i="14"/>
  <c r="K18" i="7"/>
  <c r="K17" i="7"/>
  <c r="K16" i="7"/>
  <c r="K15" i="7"/>
  <c r="K13" i="7"/>
  <c r="K10" i="7"/>
  <c r="K12" i="7"/>
  <c r="K11" i="7"/>
  <c r="K8" i="7"/>
  <c r="K14" i="7"/>
  <c r="K16" i="8"/>
  <c r="K15" i="8"/>
  <c r="K21" i="8"/>
  <c r="K20" i="8"/>
  <c r="K19" i="8"/>
  <c r="K17" i="8"/>
  <c r="K14" i="8"/>
  <c r="K11" i="8"/>
  <c r="K13" i="8"/>
  <c r="K12" i="8"/>
  <c r="K9" i="8"/>
  <c r="K6" i="8"/>
  <c r="K13" i="9"/>
  <c r="K12" i="9"/>
  <c r="K10" i="9"/>
  <c r="K7" i="9"/>
  <c r="K11" i="9"/>
  <c r="K9" i="9"/>
  <c r="K8" i="9"/>
  <c r="K14" i="10"/>
  <c r="K15" i="10"/>
  <c r="K13" i="10"/>
  <c r="K11" i="10"/>
  <c r="K10" i="10"/>
  <c r="K9" i="10"/>
  <c r="K6" i="10"/>
  <c r="K21" i="11"/>
  <c r="K19" i="11"/>
  <c r="K23" i="11"/>
  <c r="K17" i="11"/>
  <c r="K10" i="11"/>
  <c r="K18" i="11"/>
  <c r="K7" i="11"/>
  <c r="K16" i="11"/>
  <c r="K11" i="11"/>
  <c r="K14" i="11"/>
  <c r="K15" i="11"/>
  <c r="K13" i="11"/>
  <c r="K12" i="11"/>
  <c r="K8" i="11"/>
  <c r="K9" i="11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29" i="4"/>
  <c r="K28" i="4"/>
  <c r="K27" i="4"/>
  <c r="K22" i="4"/>
  <c r="K26" i="4"/>
  <c r="K25" i="4"/>
  <c r="K24" i="4"/>
  <c r="K21" i="4"/>
  <c r="K20" i="4"/>
  <c r="K16" i="4"/>
  <c r="K19" i="4"/>
  <c r="K18" i="4"/>
  <c r="K17" i="4"/>
  <c r="K10" i="4"/>
  <c r="K12" i="4"/>
  <c r="K15" i="4"/>
  <c r="K14" i="4"/>
  <c r="K8" i="4"/>
  <c r="K23" i="4"/>
  <c r="K11" i="4"/>
  <c r="K9" i="4"/>
  <c r="K6" i="4"/>
  <c r="K63" i="5"/>
  <c r="K62" i="5"/>
  <c r="K61" i="5"/>
  <c r="K60" i="5"/>
  <c r="K59" i="5"/>
  <c r="K58" i="5"/>
  <c r="K57" i="5"/>
  <c r="K49" i="5"/>
  <c r="K56" i="5"/>
  <c r="K55" i="5"/>
  <c r="K54" i="5"/>
  <c r="K44" i="5"/>
  <c r="K53" i="5"/>
  <c r="K52" i="5"/>
  <c r="K51" i="5"/>
  <c r="K50" i="5"/>
  <c r="K45" i="5"/>
  <c r="K48" i="5"/>
  <c r="K47" i="5"/>
  <c r="K41" i="5"/>
  <c r="K46" i="5"/>
  <c r="K43" i="5"/>
  <c r="K40" i="5"/>
  <c r="K42" i="5"/>
  <c r="K15" i="5"/>
  <c r="K34" i="5"/>
  <c r="K35" i="5"/>
  <c r="K39" i="5"/>
  <c r="K37" i="5"/>
  <c r="K14" i="5"/>
  <c r="K33" i="5"/>
  <c r="K30" i="5"/>
  <c r="K32" i="5"/>
  <c r="K31" i="5"/>
  <c r="K8" i="5"/>
  <c r="K28" i="5"/>
  <c r="K16" i="5"/>
  <c r="K24" i="5"/>
  <c r="K27" i="5"/>
  <c r="K36" i="5"/>
  <c r="K29" i="5"/>
  <c r="K23" i="5"/>
  <c r="K26" i="5"/>
  <c r="K25" i="5"/>
  <c r="K22" i="5"/>
  <c r="K13" i="5"/>
  <c r="K12" i="5"/>
  <c r="K20" i="5"/>
  <c r="K21" i="5"/>
  <c r="K19" i="5"/>
  <c r="K17" i="5"/>
  <c r="K10" i="5"/>
  <c r="K38" i="5"/>
  <c r="K18" i="5"/>
  <c r="K9" i="5"/>
  <c r="K64" i="6"/>
  <c r="K63" i="6"/>
  <c r="K62" i="6"/>
  <c r="K61" i="6"/>
  <c r="K60" i="6"/>
  <c r="K59" i="6"/>
  <c r="K58" i="6"/>
  <c r="K57" i="6"/>
  <c r="K56" i="6"/>
  <c r="K31" i="6"/>
  <c r="K55" i="6"/>
  <c r="K20" i="6"/>
  <c r="K50" i="6"/>
  <c r="K49" i="6"/>
  <c r="K48" i="6"/>
  <c r="K52" i="6"/>
  <c r="K45" i="6"/>
  <c r="K47" i="6"/>
  <c r="K39" i="6"/>
  <c r="K35" i="6"/>
  <c r="K51" i="6"/>
  <c r="K34" i="6"/>
  <c r="K44" i="6"/>
  <c r="K43" i="6"/>
  <c r="K40" i="6"/>
  <c r="K46" i="6"/>
  <c r="K38" i="6"/>
  <c r="K33" i="6"/>
  <c r="K41" i="6"/>
  <c r="K37" i="6"/>
  <c r="K29" i="6"/>
  <c r="K27" i="6"/>
  <c r="K15" i="6"/>
  <c r="K24" i="6"/>
  <c r="K30" i="6"/>
  <c r="K19" i="6"/>
  <c r="K6" i="6"/>
  <c r="K28" i="6"/>
  <c r="K26" i="6"/>
  <c r="K32" i="6"/>
  <c r="K54" i="6"/>
  <c r="K36" i="6"/>
  <c r="K25" i="6"/>
  <c r="K23" i="6"/>
  <c r="K12" i="6"/>
  <c r="K42" i="6"/>
  <c r="K10" i="6"/>
  <c r="K22" i="6"/>
  <c r="K21" i="6"/>
  <c r="K18" i="6"/>
  <c r="K17" i="6"/>
  <c r="K16" i="6"/>
  <c r="K11" i="6"/>
  <c r="K9" i="6"/>
  <c r="K53" i="6"/>
  <c r="K13" i="6"/>
  <c r="K8" i="6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7" i="2"/>
  <c r="K42" i="2"/>
  <c r="K49" i="2"/>
  <c r="K48" i="2"/>
  <c r="K46" i="2"/>
  <c r="K45" i="2"/>
  <c r="K41" i="2"/>
  <c r="K44" i="2"/>
  <c r="K43" i="2"/>
  <c r="K40" i="2"/>
  <c r="K36" i="2"/>
  <c r="K39" i="2"/>
  <c r="K38" i="2"/>
  <c r="K31" i="2"/>
  <c r="K32" i="2"/>
  <c r="K25" i="2"/>
  <c r="K21" i="2"/>
  <c r="K30" i="2"/>
  <c r="K34" i="2"/>
  <c r="K24" i="2"/>
  <c r="K35" i="2"/>
  <c r="K26" i="2"/>
  <c r="K16" i="2"/>
  <c r="K29" i="2"/>
  <c r="K28" i="2"/>
  <c r="K23" i="2"/>
  <c r="K37" i="2"/>
  <c r="K22" i="2"/>
  <c r="K19" i="2"/>
  <c r="K27" i="2"/>
  <c r="K18" i="2"/>
  <c r="K33" i="2"/>
  <c r="K17" i="2"/>
  <c r="K12" i="2"/>
  <c r="K15" i="2"/>
  <c r="K10" i="2"/>
  <c r="K13" i="2"/>
  <c r="K11" i="2"/>
  <c r="K9" i="2"/>
  <c r="K8" i="2"/>
  <c r="K36" i="1"/>
  <c r="K35" i="1"/>
  <c r="K29" i="1"/>
  <c r="K34" i="1"/>
  <c r="K33" i="1"/>
  <c r="K28" i="1"/>
  <c r="K20" i="1"/>
  <c r="K32" i="1"/>
  <c r="K31" i="1"/>
  <c r="K27" i="1"/>
  <c r="K21" i="1"/>
  <c r="K26" i="1"/>
  <c r="K22" i="1"/>
  <c r="K30" i="1"/>
  <c r="K25" i="1"/>
  <c r="K18" i="1"/>
  <c r="K19" i="1"/>
  <c r="K17" i="1"/>
  <c r="K24" i="1"/>
  <c r="K15" i="1"/>
  <c r="K16" i="1"/>
  <c r="K11" i="1"/>
  <c r="K14" i="1"/>
  <c r="K9" i="1"/>
  <c r="K10" i="1"/>
  <c r="K8" i="1"/>
  <c r="K23" i="1"/>
  <c r="K7" i="1"/>
  <c r="K12" i="1"/>
  <c r="J27" i="12" l="1"/>
  <c r="E27" i="12"/>
  <c r="J63" i="5"/>
  <c r="E63" i="5"/>
  <c r="E29" i="4" l="1"/>
  <c r="E28" i="4"/>
  <c r="E27" i="4"/>
  <c r="E62" i="5"/>
  <c r="E37" i="5"/>
  <c r="E15" i="5"/>
  <c r="E16" i="8" l="1"/>
  <c r="J14" i="10" l="1"/>
  <c r="J10" i="10"/>
  <c r="E10" i="10"/>
  <c r="J7" i="11"/>
  <c r="E7" i="11"/>
  <c r="J62" i="5"/>
  <c r="J37" i="5"/>
  <c r="J15" i="5"/>
  <c r="J61" i="5"/>
  <c r="E61" i="5"/>
  <c r="E64" i="6"/>
  <c r="E63" i="6"/>
  <c r="J64" i="6"/>
  <c r="J63" i="6"/>
  <c r="E12" i="6"/>
  <c r="E15" i="6"/>
  <c r="E50" i="6"/>
  <c r="E49" i="6"/>
  <c r="E34" i="6"/>
  <c r="E62" i="6"/>
  <c r="E38" i="6"/>
  <c r="E48" i="6"/>
  <c r="E61" i="6"/>
  <c r="E62" i="2"/>
  <c r="E24" i="2"/>
  <c r="J62" i="2"/>
  <c r="J24" i="2"/>
  <c r="J13" i="9"/>
  <c r="J12" i="9"/>
  <c r="J9" i="9"/>
  <c r="E9" i="9"/>
  <c r="J29" i="4" l="1"/>
  <c r="J28" i="4"/>
  <c r="J27" i="4"/>
  <c r="J21" i="4"/>
  <c r="E21" i="4"/>
  <c r="J12" i="6" l="1"/>
  <c r="J15" i="6"/>
  <c r="J50" i="6"/>
  <c r="J49" i="6"/>
  <c r="J34" i="6"/>
  <c r="J62" i="6"/>
  <c r="J38" i="6"/>
  <c r="J48" i="6"/>
  <c r="J61" i="6"/>
  <c r="E15" i="8"/>
  <c r="J16" i="8"/>
  <c r="J15" i="8"/>
  <c r="J11" i="8"/>
  <c r="E11" i="8"/>
  <c r="E10" i="12"/>
  <c r="E26" i="12"/>
  <c r="E17" i="12"/>
  <c r="E25" i="12"/>
  <c r="J26" i="12"/>
  <c r="J17" i="12"/>
  <c r="J10" i="12"/>
  <c r="J25" i="12"/>
  <c r="J16" i="12"/>
  <c r="E16" i="12"/>
  <c r="E13" i="10" l="1"/>
  <c r="E10" i="11"/>
  <c r="E16" i="11"/>
  <c r="E24" i="12"/>
  <c r="E15" i="12"/>
  <c r="E9" i="12"/>
  <c r="E23" i="12"/>
  <c r="E7" i="12"/>
  <c r="E19" i="12"/>
  <c r="E60" i="5"/>
  <c r="E18" i="7"/>
  <c r="J60" i="5"/>
  <c r="J43" i="5"/>
  <c r="J26" i="5"/>
  <c r="J40" i="5"/>
  <c r="J59" i="5"/>
  <c r="E43" i="5"/>
  <c r="E26" i="5"/>
  <c r="E40" i="5"/>
  <c r="J32" i="5"/>
  <c r="J58" i="5"/>
  <c r="J34" i="5"/>
  <c r="J57" i="5"/>
  <c r="E59" i="5"/>
  <c r="E32" i="5"/>
  <c r="E58" i="5"/>
  <c r="E34" i="5"/>
  <c r="J11" i="3"/>
  <c r="E11" i="3"/>
  <c r="J18" i="14" l="1"/>
  <c r="J17" i="14"/>
  <c r="E18" i="14"/>
  <c r="E17" i="14"/>
  <c r="J25" i="2" l="1"/>
  <c r="J22" i="2"/>
  <c r="E25" i="2"/>
  <c r="E22" i="2"/>
  <c r="E23" i="2"/>
  <c r="E41" i="2"/>
  <c r="E47" i="2"/>
  <c r="E36" i="1"/>
  <c r="E26" i="1"/>
  <c r="E19" i="1"/>
  <c r="E28" i="1"/>
  <c r="E60" i="6"/>
  <c r="E59" i="6"/>
  <c r="E29" i="6"/>
  <c r="E30" i="6"/>
  <c r="E58" i="6"/>
  <c r="J60" i="6"/>
  <c r="J59" i="6"/>
  <c r="J29" i="6"/>
  <c r="J30" i="6"/>
  <c r="J58" i="6"/>
  <c r="J44" i="6"/>
  <c r="E44" i="6"/>
  <c r="E18" i="6"/>
  <c r="E18" i="4" l="1"/>
  <c r="E19" i="11"/>
  <c r="J10" i="11"/>
  <c r="J16" i="11"/>
  <c r="J19" i="11"/>
  <c r="J21" i="11"/>
  <c r="E21" i="11"/>
  <c r="E21" i="8" l="1"/>
  <c r="E13" i="8"/>
  <c r="E10" i="7"/>
  <c r="E16" i="13"/>
  <c r="E11" i="13"/>
  <c r="E9" i="13"/>
  <c r="J16" i="13"/>
  <c r="J11" i="13"/>
  <c r="J9" i="13"/>
  <c r="J24" i="12"/>
  <c r="J15" i="12"/>
  <c r="J23" i="2" l="1"/>
  <c r="J41" i="2"/>
  <c r="J47" i="2"/>
  <c r="J61" i="2"/>
  <c r="E61" i="2"/>
  <c r="E50" i="2"/>
  <c r="E13" i="2" l="1"/>
  <c r="E32" i="2"/>
  <c r="J50" i="2"/>
  <c r="J13" i="2"/>
  <c r="J32" i="2"/>
  <c r="J19" i="2"/>
  <c r="E19" i="2"/>
  <c r="J18" i="7"/>
  <c r="J10" i="7"/>
  <c r="J15" i="7"/>
  <c r="E15" i="7"/>
  <c r="E12" i="8"/>
  <c r="J21" i="8"/>
  <c r="J13" i="8"/>
  <c r="J12" i="8"/>
  <c r="J20" i="8"/>
  <c r="E20" i="8"/>
  <c r="E22" i="4"/>
  <c r="E20" i="4"/>
  <c r="E17" i="4"/>
  <c r="J22" i="4"/>
  <c r="J20" i="4"/>
  <c r="J18" i="4"/>
  <c r="J17" i="4"/>
  <c r="J42" i="5"/>
  <c r="J49" i="5"/>
  <c r="J31" i="5"/>
  <c r="J56" i="5"/>
  <c r="J25" i="5"/>
  <c r="J23" i="5"/>
  <c r="J55" i="5"/>
  <c r="E57" i="5"/>
  <c r="E42" i="5"/>
  <c r="E49" i="5"/>
  <c r="E31" i="5"/>
  <c r="E56" i="5"/>
  <c r="E25" i="5"/>
  <c r="E23" i="5"/>
  <c r="E55" i="5"/>
  <c r="E54" i="5"/>
  <c r="J9" i="12" l="1"/>
  <c r="J23" i="12"/>
  <c r="J7" i="12"/>
  <c r="J19" i="12"/>
  <c r="J54" i="5"/>
  <c r="E28" i="6"/>
  <c r="E57" i="6"/>
  <c r="E24" i="6"/>
  <c r="J18" i="6"/>
  <c r="J28" i="6"/>
  <c r="J57" i="6"/>
  <c r="J24" i="6"/>
  <c r="J36" i="1"/>
  <c r="J26" i="1"/>
  <c r="J19" i="1"/>
  <c r="J28" i="1"/>
  <c r="J35" i="1"/>
  <c r="E35" i="1"/>
  <c r="J10" i="13"/>
  <c r="J15" i="13"/>
  <c r="E10" i="13"/>
  <c r="E15" i="13"/>
  <c r="E20" i="14"/>
  <c r="E13" i="14"/>
  <c r="J20" i="14"/>
  <c r="J13" i="14"/>
  <c r="J7" i="3" l="1"/>
  <c r="E7" i="3"/>
  <c r="E45" i="6" l="1"/>
  <c r="E43" i="6"/>
  <c r="E60" i="2"/>
  <c r="E29" i="1"/>
  <c r="E20" i="1"/>
  <c r="J29" i="1"/>
  <c r="J20" i="1"/>
  <c r="J34" i="1"/>
  <c r="E34" i="1"/>
  <c r="J60" i="2"/>
  <c r="J45" i="6"/>
  <c r="J43" i="6"/>
  <c r="J33" i="6"/>
  <c r="E33" i="6"/>
  <c r="J56" i="6"/>
  <c r="J19" i="6"/>
  <c r="J47" i="6"/>
  <c r="E56" i="6"/>
  <c r="E19" i="6"/>
  <c r="E47" i="6"/>
  <c r="E44" i="5"/>
  <c r="J44" i="5"/>
  <c r="J8" i="5"/>
  <c r="E8" i="5"/>
  <c r="J13" i="10"/>
  <c r="J9" i="10"/>
  <c r="E9" i="10"/>
  <c r="E9" i="8"/>
  <c r="J9" i="8"/>
  <c r="J19" i="8"/>
  <c r="E19" i="8"/>
  <c r="J15" i="14"/>
  <c r="E15" i="14"/>
  <c r="J6" i="13"/>
  <c r="J14" i="13"/>
  <c r="J13" i="13"/>
  <c r="E6" i="13"/>
  <c r="E14" i="13"/>
  <c r="J6" i="3" l="1"/>
  <c r="E6" i="3"/>
  <c r="E14" i="4"/>
  <c r="J14" i="4"/>
  <c r="J26" i="4"/>
  <c r="E26" i="4"/>
  <c r="E16" i="4"/>
  <c r="E14" i="12"/>
  <c r="E8" i="12"/>
  <c r="E22" i="12"/>
  <c r="J14" i="12"/>
  <c r="J8" i="12"/>
  <c r="J22" i="12"/>
  <c r="J18" i="12"/>
  <c r="E18" i="12"/>
  <c r="J30" i="5"/>
  <c r="E30" i="5"/>
  <c r="E48" i="5"/>
  <c r="E53" i="5"/>
  <c r="E47" i="5"/>
  <c r="E28" i="5"/>
  <c r="J48" i="5"/>
  <c r="J53" i="5"/>
  <c r="J47" i="5"/>
  <c r="J28" i="5"/>
  <c r="E52" i="5"/>
  <c r="E59" i="2"/>
  <c r="E58" i="2"/>
  <c r="J59" i="2"/>
  <c r="J58" i="2"/>
  <c r="J10" i="2"/>
  <c r="E10" i="2"/>
  <c r="E40" i="2"/>
  <c r="E34" i="2"/>
  <c r="E44" i="2"/>
  <c r="J40" i="6"/>
  <c r="E40" i="6"/>
  <c r="E16" i="6"/>
  <c r="E52" i="6"/>
  <c r="E17" i="7"/>
  <c r="E18" i="1"/>
  <c r="E15" i="4" l="1"/>
  <c r="E27" i="5"/>
  <c r="E35" i="5"/>
  <c r="E39" i="6"/>
  <c r="E36" i="2"/>
  <c r="E57" i="2"/>
  <c r="E29" i="2"/>
  <c r="E56" i="2"/>
  <c r="E14" i="14"/>
  <c r="E9" i="14" l="1"/>
  <c r="E11" i="14"/>
  <c r="J14" i="14"/>
  <c r="J9" i="14"/>
  <c r="J11" i="14"/>
  <c r="J16" i="14"/>
  <c r="E16" i="14"/>
  <c r="E6" i="7"/>
  <c r="K6" i="7"/>
  <c r="J17" i="7"/>
  <c r="J6" i="7"/>
  <c r="J8" i="7"/>
  <c r="E8" i="7"/>
  <c r="E11" i="11"/>
  <c r="E17" i="11"/>
  <c r="J11" i="11"/>
  <c r="J17" i="11"/>
  <c r="J12" i="11"/>
  <c r="E12" i="11"/>
  <c r="E6" i="4"/>
  <c r="J16" i="4"/>
  <c r="J15" i="4"/>
  <c r="J6" i="4"/>
  <c r="J10" i="4"/>
  <c r="E10" i="4"/>
  <c r="E16" i="5"/>
  <c r="J52" i="5"/>
  <c r="J27" i="5"/>
  <c r="J35" i="5"/>
  <c r="J16" i="5"/>
  <c r="J51" i="5"/>
  <c r="E51" i="5"/>
  <c r="E31" i="6"/>
  <c r="E11" i="6"/>
  <c r="E55" i="6"/>
  <c r="J16" i="6"/>
  <c r="J52" i="6"/>
  <c r="J39" i="6"/>
  <c r="J31" i="6"/>
  <c r="J11" i="6"/>
  <c r="J55" i="6"/>
  <c r="J6" i="6"/>
  <c r="E6" i="6"/>
  <c r="E49" i="2"/>
  <c r="E55" i="2"/>
  <c r="J40" i="2"/>
  <c r="J34" i="2"/>
  <c r="J44" i="2"/>
  <c r="J36" i="2"/>
  <c r="J57" i="2"/>
  <c r="J29" i="2"/>
  <c r="J56" i="2"/>
  <c r="J49" i="2"/>
  <c r="J55" i="2"/>
  <c r="E54" i="2"/>
  <c r="E53" i="2"/>
  <c r="E52" i="2"/>
  <c r="E31" i="2"/>
  <c r="E26" i="2"/>
  <c r="E42" i="2"/>
  <c r="J54" i="2"/>
  <c r="J53" i="2"/>
  <c r="J52" i="2"/>
  <c r="J31" i="2"/>
  <c r="J26" i="2"/>
  <c r="J42" i="2"/>
  <c r="J39" i="2"/>
  <c r="E39" i="2"/>
  <c r="E33" i="1" l="1"/>
  <c r="E17" i="1"/>
  <c r="J18" i="1"/>
  <c r="J33" i="1"/>
  <c r="J17" i="1"/>
  <c r="J10" i="1"/>
  <c r="E10" i="1"/>
  <c r="J12" i="4"/>
  <c r="J19" i="4"/>
  <c r="J24" i="4"/>
  <c r="J25" i="4"/>
  <c r="J11" i="4"/>
  <c r="J9" i="4"/>
  <c r="J8" i="4"/>
  <c r="J23" i="4"/>
  <c r="J50" i="5"/>
  <c r="J41" i="5"/>
  <c r="J39" i="5"/>
  <c r="J22" i="5"/>
  <c r="J45" i="5"/>
  <c r="J46" i="5"/>
  <c r="J17" i="5"/>
  <c r="J24" i="5"/>
  <c r="J13" i="5"/>
  <c r="J19" i="5"/>
  <c r="J10" i="5"/>
  <c r="J14" i="5"/>
  <c r="J38" i="5"/>
  <c r="J12" i="5"/>
  <c r="J33" i="5"/>
  <c r="J21" i="5"/>
  <c r="J29" i="5"/>
  <c r="J9" i="5"/>
  <c r="J20" i="5"/>
  <c r="J36" i="5"/>
  <c r="J18" i="5"/>
  <c r="J6" i="5"/>
  <c r="J37" i="6"/>
  <c r="J35" i="6"/>
  <c r="J17" i="6"/>
  <c r="J41" i="6"/>
  <c r="J27" i="6"/>
  <c r="J21" i="6"/>
  <c r="J51" i="6"/>
  <c r="J23" i="6"/>
  <c r="J25" i="6"/>
  <c r="J20" i="6"/>
  <c r="J8" i="6"/>
  <c r="J32" i="6"/>
  <c r="J46" i="6"/>
  <c r="J26" i="6"/>
  <c r="J42" i="6"/>
  <c r="J54" i="6"/>
  <c r="J10" i="6"/>
  <c r="J13" i="6"/>
  <c r="J22" i="6"/>
  <c r="J36" i="6"/>
  <c r="J7" i="6"/>
  <c r="J9" i="6"/>
  <c r="J21" i="2"/>
  <c r="J30" i="2"/>
  <c r="J51" i="2"/>
  <c r="J28" i="2"/>
  <c r="J43" i="2"/>
  <c r="J12" i="2"/>
  <c r="J15" i="2"/>
  <c r="J48" i="2"/>
  <c r="J38" i="2"/>
  <c r="J11" i="2"/>
  <c r="J35" i="2"/>
  <c r="J46" i="2"/>
  <c r="J45" i="2"/>
  <c r="J33" i="2"/>
  <c r="J16" i="2"/>
  <c r="J6" i="2"/>
  <c r="J37" i="2"/>
  <c r="J27" i="2"/>
  <c r="J18" i="2"/>
  <c r="J17" i="2"/>
  <c r="J8" i="2"/>
  <c r="J22" i="1"/>
  <c r="J14" i="1"/>
  <c r="J16" i="1"/>
  <c r="J32" i="1"/>
  <c r="J15" i="1"/>
  <c r="J27" i="1"/>
  <c r="J31" i="1"/>
  <c r="J30" i="1"/>
  <c r="J21" i="1"/>
  <c r="J11" i="1"/>
  <c r="J6" i="1"/>
  <c r="J9" i="1"/>
  <c r="J24" i="1"/>
  <c r="J8" i="1"/>
  <c r="J25" i="1"/>
  <c r="J12" i="1"/>
  <c r="J7" i="1"/>
  <c r="E9" i="3"/>
  <c r="E10" i="3"/>
  <c r="E13" i="13"/>
  <c r="E7" i="13"/>
  <c r="E12" i="14"/>
  <c r="E10" i="14"/>
  <c r="E8" i="14"/>
  <c r="E7" i="14"/>
  <c r="E13" i="7"/>
  <c r="E16" i="7"/>
  <c r="E11" i="7"/>
  <c r="E12" i="7"/>
  <c r="E14" i="7"/>
  <c r="E17" i="8"/>
  <c r="E14" i="8"/>
  <c r="E6" i="8"/>
  <c r="E13" i="9"/>
  <c r="E6" i="9"/>
  <c r="E10" i="9"/>
  <c r="E12" i="9"/>
  <c r="E7" i="9"/>
  <c r="E11" i="10"/>
  <c r="E15" i="10"/>
  <c r="E6" i="10"/>
  <c r="E9" i="11"/>
  <c r="E23" i="11"/>
  <c r="E14" i="11"/>
  <c r="E15" i="11"/>
  <c r="E18" i="11"/>
  <c r="E8" i="11"/>
  <c r="E13" i="11"/>
  <c r="E21" i="12"/>
  <c r="E20" i="12"/>
  <c r="E6" i="12"/>
  <c r="E13" i="12"/>
  <c r="E12" i="12"/>
  <c r="E11" i="12"/>
  <c r="E12" i="4"/>
  <c r="E19" i="4"/>
  <c r="E24" i="4"/>
  <c r="E11" i="4"/>
  <c r="E7" i="4"/>
  <c r="E9" i="4"/>
  <c r="E25" i="4"/>
  <c r="E23" i="4"/>
  <c r="E37" i="6"/>
  <c r="E35" i="6"/>
  <c r="E27" i="6"/>
  <c r="E21" i="6"/>
  <c r="E51" i="6"/>
  <c r="E23" i="6"/>
  <c r="E25" i="6"/>
  <c r="E17" i="6"/>
  <c r="E8" i="6"/>
  <c r="E41" i="6"/>
  <c r="E54" i="6"/>
  <c r="E20" i="6"/>
  <c r="E32" i="6"/>
  <c r="E46" i="6"/>
  <c r="E26" i="6"/>
  <c r="E10" i="6"/>
  <c r="E13" i="6"/>
  <c r="E42" i="6"/>
  <c r="E22" i="6"/>
  <c r="E36" i="6"/>
  <c r="E7" i="6"/>
  <c r="E9" i="6"/>
  <c r="E21" i="2"/>
  <c r="E30" i="2"/>
  <c r="E51" i="2"/>
  <c r="E28" i="2"/>
  <c r="E43" i="2"/>
  <c r="E12" i="2"/>
  <c r="E15" i="2"/>
  <c r="E38" i="2"/>
  <c r="E6" i="2"/>
  <c r="E48" i="2"/>
  <c r="E33" i="2"/>
  <c r="E11" i="2"/>
  <c r="E35" i="2"/>
  <c r="E46" i="2"/>
  <c r="E45" i="2"/>
  <c r="E27" i="2"/>
  <c r="E37" i="2"/>
  <c r="E8" i="2"/>
  <c r="E16" i="2"/>
  <c r="E17" i="2"/>
  <c r="E18" i="2"/>
  <c r="E22" i="1"/>
  <c r="E6" i="1"/>
  <c r="E14" i="1"/>
  <c r="E16" i="1"/>
  <c r="E30" i="1"/>
  <c r="E32" i="1"/>
  <c r="E31" i="1"/>
  <c r="E15" i="1"/>
  <c r="E27" i="1"/>
  <c r="E21" i="1"/>
  <c r="E11" i="1"/>
  <c r="E9" i="1"/>
  <c r="E24" i="1"/>
  <c r="E25" i="1"/>
  <c r="E8" i="1"/>
  <c r="E12" i="1"/>
  <c r="E7" i="1"/>
  <c r="E50" i="5"/>
  <c r="E41" i="5"/>
  <c r="E39" i="5"/>
  <c r="E22" i="5"/>
  <c r="E45" i="5"/>
  <c r="E46" i="5"/>
  <c r="E17" i="5"/>
  <c r="E13" i="5"/>
  <c r="E24" i="5"/>
  <c r="E19" i="5"/>
  <c r="E10" i="5"/>
  <c r="E29" i="5"/>
  <c r="E14" i="5"/>
  <c r="E21" i="5"/>
  <c r="E33" i="5"/>
  <c r="E38" i="5"/>
  <c r="E12" i="5"/>
  <c r="E9" i="5"/>
  <c r="E36" i="5"/>
  <c r="E18" i="5"/>
  <c r="E20" i="5"/>
  <c r="J23" i="1"/>
  <c r="E8" i="9"/>
  <c r="J8" i="14"/>
  <c r="K6" i="5"/>
  <c r="K9" i="3"/>
  <c r="J9" i="3"/>
  <c r="J9" i="11"/>
  <c r="J13" i="7"/>
  <c r="J21" i="12"/>
  <c r="K7" i="13"/>
  <c r="K6" i="14"/>
  <c r="K8" i="8"/>
  <c r="K6" i="9"/>
  <c r="K8" i="10"/>
  <c r="J11" i="10"/>
  <c r="K6" i="11"/>
  <c r="J23" i="11"/>
  <c r="J14" i="11"/>
  <c r="K6" i="12"/>
  <c r="K7" i="4"/>
  <c r="K7" i="6"/>
  <c r="K6" i="2"/>
  <c r="K6" i="1"/>
  <c r="J10" i="3"/>
  <c r="J7" i="13"/>
  <c r="J8" i="13"/>
  <c r="J12" i="14"/>
  <c r="J6" i="14"/>
  <c r="J10" i="14"/>
  <c r="J7" i="14"/>
  <c r="J16" i="7"/>
  <c r="J11" i="7"/>
  <c r="J12" i="7"/>
  <c r="J14" i="7"/>
  <c r="J17" i="8"/>
  <c r="J14" i="8"/>
  <c r="J6" i="8"/>
  <c r="J8" i="8"/>
  <c r="J8" i="9"/>
  <c r="J6" i="9"/>
  <c r="J10" i="9"/>
  <c r="J11" i="9"/>
  <c r="J7" i="9"/>
  <c r="J15" i="10"/>
  <c r="J8" i="10"/>
  <c r="J6" i="10"/>
  <c r="J18" i="11"/>
  <c r="J15" i="11"/>
  <c r="J8" i="11"/>
  <c r="J13" i="11"/>
  <c r="J6" i="11"/>
  <c r="J20" i="12"/>
  <c r="J12" i="12"/>
  <c r="J6" i="12"/>
  <c r="J13" i="12"/>
  <c r="J11" i="12"/>
  <c r="J7" i="4"/>
  <c r="J53" i="6"/>
  <c r="J9" i="2"/>
  <c r="E6" i="14"/>
  <c r="E8" i="13"/>
  <c r="E8" i="8"/>
  <c r="E11" i="9"/>
  <c r="E9" i="2"/>
  <c r="E23" i="1"/>
  <c r="E8" i="10"/>
  <c r="E6" i="11"/>
  <c r="E8" i="4"/>
  <c r="E6" i="5"/>
  <c r="E53" i="6"/>
</calcChain>
</file>

<file path=xl/sharedStrings.xml><?xml version="1.0" encoding="utf-8"?>
<sst xmlns="http://schemas.openxmlformats.org/spreadsheetml/2006/main" count="2425" uniqueCount="497">
  <si>
    <t>SENIORES</t>
  </si>
  <si>
    <t xml:space="preserve">-60KG </t>
  </si>
  <si>
    <t>FPJ</t>
  </si>
  <si>
    <t>LF</t>
  </si>
  <si>
    <t>NOME</t>
  </si>
  <si>
    <t>CLUBE</t>
  </si>
  <si>
    <t>Somatório de pontos</t>
  </si>
  <si>
    <t>Miguel Castro</t>
  </si>
  <si>
    <t>Universidade Lusofona Humanidades e Tecnologias</t>
  </si>
  <si>
    <t>Judo Clube de Ponta Delgada</t>
  </si>
  <si>
    <t>Sporting Clube de Portugal</t>
  </si>
  <si>
    <t>C.C.D. - Judo Clube de Coimbra</t>
  </si>
  <si>
    <t>Oficinas de São José - Associação Educativa</t>
  </si>
  <si>
    <t>André Soares</t>
  </si>
  <si>
    <t>Judo Clube de S. Jorge</t>
  </si>
  <si>
    <t>C.C.D.-Judo Clube de Lisboa</t>
  </si>
  <si>
    <t>Associação Académica de Coimbra</t>
  </si>
  <si>
    <t>Academia Judo de Castelo Branco</t>
  </si>
  <si>
    <t>Clube Naval do Funchal</t>
  </si>
  <si>
    <t>Gonçalo Mansinho</t>
  </si>
  <si>
    <t>Judo Clube do Algarve</t>
  </si>
  <si>
    <t>Gonçalo Simões</t>
  </si>
  <si>
    <t xml:space="preserve">-66KG </t>
  </si>
  <si>
    <t>Pedro Guarinho</t>
  </si>
  <si>
    <t>Pedro Jacinto</t>
  </si>
  <si>
    <t>Sport Alges e Dafundo</t>
  </si>
  <si>
    <t>Tiago Lopes</t>
  </si>
  <si>
    <t>Judo Clube de Barcelos "Juba"</t>
  </si>
  <si>
    <t>Associação Desportiva e Cultural de Manhente</t>
  </si>
  <si>
    <t>Sport Algés e Dafundo</t>
  </si>
  <si>
    <t>Judo Clube da Marinha Grande</t>
  </si>
  <si>
    <t>Tomás Costa</t>
  </si>
  <si>
    <t xml:space="preserve">-81KG </t>
  </si>
  <si>
    <t>Pedro Jorge</t>
  </si>
  <si>
    <t>Nuno Albuquerque</t>
  </si>
  <si>
    <t>Ryan Melo</t>
  </si>
  <si>
    <t xml:space="preserve">-90KG </t>
  </si>
  <si>
    <t>Tiago Rodrigues</t>
  </si>
  <si>
    <t>Ricardo Louro</t>
  </si>
  <si>
    <t>João Santos</t>
  </si>
  <si>
    <t xml:space="preserve">+90KG </t>
  </si>
  <si>
    <t>Diogo Silva</t>
  </si>
  <si>
    <t>Sociedade Filarmónica União Agrícola</t>
  </si>
  <si>
    <t xml:space="preserve">-100KG </t>
  </si>
  <si>
    <t xml:space="preserve">+100KG </t>
  </si>
  <si>
    <t>Antonio Costa</t>
  </si>
  <si>
    <t xml:space="preserve">-48KG </t>
  </si>
  <si>
    <t>Inês Ribeiro</t>
  </si>
  <si>
    <t>Bárbara Alemão</t>
  </si>
  <si>
    <t xml:space="preserve">-52KG </t>
  </si>
  <si>
    <t>Ana Sousa</t>
  </si>
  <si>
    <t xml:space="preserve">-57KG </t>
  </si>
  <si>
    <t xml:space="preserve">-63KG </t>
  </si>
  <si>
    <t>Joana Santos</t>
  </si>
  <si>
    <t xml:space="preserve">-70KG </t>
  </si>
  <si>
    <t xml:space="preserve">´+70KG </t>
  </si>
  <si>
    <t xml:space="preserve">-73KG </t>
  </si>
  <si>
    <t>Somatório Pontos</t>
  </si>
  <si>
    <t>Somatório de Pontos</t>
  </si>
  <si>
    <t>André Bizarro</t>
  </si>
  <si>
    <t>Pedro Simões</t>
  </si>
  <si>
    <t>João Crisóstomo</t>
  </si>
  <si>
    <t>Antoine Massart</t>
  </si>
  <si>
    <t>Sandra Borges</t>
  </si>
  <si>
    <t>Ana Sena</t>
  </si>
  <si>
    <t>Mariana Milheiro</t>
  </si>
  <si>
    <t>Andreia Zeferino</t>
  </si>
  <si>
    <t>Pedro Silva</t>
  </si>
  <si>
    <t>Noel Delgado</t>
  </si>
  <si>
    <t>Escola de Judo Nuno Delgado-Associação</t>
  </si>
  <si>
    <t>MADEIRA</t>
  </si>
  <si>
    <t>AÇORES</t>
  </si>
  <si>
    <t>LISBOA</t>
  </si>
  <si>
    <t>Doina Babcenco</t>
  </si>
  <si>
    <t>SETÚBAL</t>
  </si>
  <si>
    <t>BRAGA</t>
  </si>
  <si>
    <t>COIMBRA</t>
  </si>
  <si>
    <t>C.BRANCO</t>
  </si>
  <si>
    <t>ALGARVE</t>
  </si>
  <si>
    <t>SANTARÉM</t>
  </si>
  <si>
    <t>AVEIRO</t>
  </si>
  <si>
    <t>PORTO</t>
  </si>
  <si>
    <t>LEIRIA</t>
  </si>
  <si>
    <t>GUARDA</t>
  </si>
  <si>
    <t>Externato Frei Luis de Sousa</t>
  </si>
  <si>
    <t>Joana Diogo</t>
  </si>
  <si>
    <t>Ana Correia</t>
  </si>
  <si>
    <t>Liliana Ferreira</t>
  </si>
  <si>
    <t>Clube Judo Brava</t>
  </si>
  <si>
    <t>João Abreu</t>
  </si>
  <si>
    <t>David Cristóvão</t>
  </si>
  <si>
    <t>Academia de Judo de Castelo Branco</t>
  </si>
  <si>
    <t>Associação Académica da Universidade de Aveiro</t>
  </si>
  <si>
    <t>Steve Castanheira</t>
  </si>
  <si>
    <t>Dorin Paladin</t>
  </si>
  <si>
    <t>Luis Carmo</t>
  </si>
  <si>
    <t>Associação Escola Judo Ana Hormigo</t>
  </si>
  <si>
    <t>Escola de Judo Nuno Delgado</t>
  </si>
  <si>
    <t>Sport Clube Beira-Mar</t>
  </si>
  <si>
    <t>VIANA CASTELO</t>
  </si>
  <si>
    <t>Vitória Sport Clube</t>
  </si>
  <si>
    <t>Sport Clube Beira Mar</t>
  </si>
  <si>
    <t>David Carvalho</t>
  </si>
  <si>
    <t>João Serrasqueiro</t>
  </si>
  <si>
    <t>Associação Escola de Judo Ana Hormigo</t>
  </si>
  <si>
    <t>Silvio Monteiro</t>
  </si>
  <si>
    <t>Débora Gouveia</t>
  </si>
  <si>
    <t>Ricardo Fernandes</t>
  </si>
  <si>
    <t>Volodymyr Horodovoy</t>
  </si>
  <si>
    <t>CCD-Judo Clube de Coimbra</t>
  </si>
  <si>
    <t>Miguel Galhardas</t>
  </si>
  <si>
    <t>Gonçalo Silva</t>
  </si>
  <si>
    <t>Diogo Castela</t>
  </si>
  <si>
    <t>Judo Clube de Odivelas</t>
  </si>
  <si>
    <t>António Silva</t>
  </si>
  <si>
    <t>Mário Silva</t>
  </si>
  <si>
    <t>Sociedade Filarmónica União Agricola</t>
  </si>
  <si>
    <t>Alexandre Silva</t>
  </si>
  <si>
    <t>Boavista Futebol Clube</t>
  </si>
  <si>
    <t>Rui Azevedo</t>
  </si>
  <si>
    <t>Pedro Cruz</t>
  </si>
  <si>
    <t>Henrique Ferreira</t>
  </si>
  <si>
    <t>JUDOLAG - Judo Clube Lagoa</t>
  </si>
  <si>
    <t>Sport Club Operário Cem Soldos</t>
  </si>
  <si>
    <t>C.C.D. - Judo Clube de Lisboa</t>
  </si>
  <si>
    <t>Alexandre Vieira</t>
  </si>
  <si>
    <t>Bernardo Tavares</t>
  </si>
  <si>
    <t>Pedro Fernandes</t>
  </si>
  <si>
    <t>Mirco Cabral</t>
  </si>
  <si>
    <t>João Mota</t>
  </si>
  <si>
    <t>Judo Clube de Viana do Castelo</t>
  </si>
  <si>
    <t>ILHA TERCEIRA</t>
  </si>
  <si>
    <t>Vitória Futebol Clube</t>
  </si>
  <si>
    <t>Pedro Teixeira</t>
  </si>
  <si>
    <t>Gil Reis</t>
  </si>
  <si>
    <t>Ana Santos</t>
  </si>
  <si>
    <t>Alexandre Sequeira</t>
  </si>
  <si>
    <t>Bernardo Duarte</t>
  </si>
  <si>
    <t>João Martinho</t>
  </si>
  <si>
    <t>Rodrigo Lopes</t>
  </si>
  <si>
    <t>Bogdan Dudko</t>
  </si>
  <si>
    <t>ARCAP-Academia Recreativa e Cultural "Amigos de Ponte"</t>
  </si>
  <si>
    <t>Casa do Povo de Ronfe</t>
  </si>
  <si>
    <t>Filipe Soares</t>
  </si>
  <si>
    <t>Moisés Soares</t>
  </si>
  <si>
    <t>Vasco Oliveira</t>
  </si>
  <si>
    <t>Escola de Judo Nuno Delgado - Associação</t>
  </si>
  <si>
    <t>Clube de Judo de Riachos</t>
  </si>
  <si>
    <t>João Machado</t>
  </si>
  <si>
    <t>Arlindo Borges</t>
  </si>
  <si>
    <t>Alexandre Morgado</t>
  </si>
  <si>
    <t>João Sousa</t>
  </si>
  <si>
    <t>Bernardo Valente</t>
  </si>
  <si>
    <t xml:space="preserve">LISBOA </t>
  </si>
  <si>
    <t>Miguel Guerreiro</t>
  </si>
  <si>
    <t>Sport Lisboa e Benfica</t>
  </si>
  <si>
    <t>Patricia Matias</t>
  </si>
  <si>
    <t>Instituto Nossa Senhora da Encarnação - Benedita</t>
  </si>
  <si>
    <t>Pedro Folgado</t>
  </si>
  <si>
    <t>Andrei Sanduta</t>
  </si>
  <si>
    <t>Wilsa Gomes</t>
  </si>
  <si>
    <t>Gonçalo Pinto</t>
  </si>
  <si>
    <t>Francisco Branco</t>
  </si>
  <si>
    <t>Francisco Louro</t>
  </si>
  <si>
    <t>Mariana Pais</t>
  </si>
  <si>
    <t>Vera Dias</t>
  </si>
  <si>
    <t>Judo Clube de Viana Castelo</t>
  </si>
  <si>
    <t>António Monteiro</t>
  </si>
  <si>
    <t>Clube de Judo da Trofa</t>
  </si>
  <si>
    <t>Tiago Almeida</t>
  </si>
  <si>
    <t>Rui Silva</t>
  </si>
  <si>
    <t>Número de provas</t>
  </si>
  <si>
    <t>Catarina Costa</t>
  </si>
  <si>
    <t>Miguel Pisco</t>
  </si>
  <si>
    <t>Duarte Coutinho</t>
  </si>
  <si>
    <t>Damien Sacras</t>
  </si>
  <si>
    <t>Diogo Dias</t>
  </si>
  <si>
    <t>Carlos Carvalho</t>
  </si>
  <si>
    <t>João Rodrigues</t>
  </si>
  <si>
    <t>Nuno Rato</t>
  </si>
  <si>
    <t>Miguel Salgueiro</t>
  </si>
  <si>
    <t>Diogo César</t>
  </si>
  <si>
    <t>Ricardo Braz</t>
  </si>
  <si>
    <t>Duarte Silva</t>
  </si>
  <si>
    <t>Nuno Pereira</t>
  </si>
  <si>
    <t>Pedro Horta</t>
  </si>
  <si>
    <t>Adalberto Chantre</t>
  </si>
  <si>
    <t>António Matias</t>
  </si>
  <si>
    <t>Armando Tavares</t>
  </si>
  <si>
    <t>Maria Siderot</t>
  </si>
  <si>
    <t>Lorrayna Costa</t>
  </si>
  <si>
    <t>Djamila Silva</t>
  </si>
  <si>
    <t>Ana Neves</t>
  </si>
  <si>
    <t>Ginásio Clube Português</t>
  </si>
  <si>
    <t>André Antunes</t>
  </si>
  <si>
    <t>Judo Clube de Valença</t>
  </si>
  <si>
    <t>Montanha Clube</t>
  </si>
  <si>
    <t>Daniel Afonso</t>
  </si>
  <si>
    <t>Ivan Ramos</t>
  </si>
  <si>
    <t>Hugo Diogo</t>
  </si>
  <si>
    <t>António Simões</t>
  </si>
  <si>
    <t>Diogo João</t>
  </si>
  <si>
    <t>Guilherme Pedro</t>
  </si>
  <si>
    <t>Mafalda Sachim</t>
  </si>
  <si>
    <t>Jorge Duque</t>
  </si>
  <si>
    <t>Alexandre Marques</t>
  </si>
  <si>
    <t>António Costa</t>
  </si>
  <si>
    <t>Filipa Silva</t>
  </si>
  <si>
    <t>Renato Ferreira</t>
  </si>
  <si>
    <t>Caetano Cardoso</t>
  </si>
  <si>
    <t>António Coimbra</t>
  </si>
  <si>
    <t>Manuel Simões</t>
  </si>
  <si>
    <t>Sergio Horvath</t>
  </si>
  <si>
    <t>André Cabrita</t>
  </si>
  <si>
    <t>Carolina Silva</t>
  </si>
  <si>
    <t>Género</t>
  </si>
  <si>
    <t>Categoria</t>
  </si>
  <si>
    <t>Feminino</t>
  </si>
  <si>
    <t>Masculino</t>
  </si>
  <si>
    <t>-60</t>
  </si>
  <si>
    <t>-66</t>
  </si>
  <si>
    <t>-73</t>
  </si>
  <si>
    <t>-81</t>
  </si>
  <si>
    <t>-90</t>
  </si>
  <si>
    <t>+90</t>
  </si>
  <si>
    <t>+100</t>
  </si>
  <si>
    <t>-48</t>
  </si>
  <si>
    <t>-52</t>
  </si>
  <si>
    <t>-57</t>
  </si>
  <si>
    <t>-63</t>
  </si>
  <si>
    <t>-70</t>
  </si>
  <si>
    <t>+70</t>
  </si>
  <si>
    <t>Rui Duarte</t>
  </si>
  <si>
    <t>Judo Clube de Barcelos</t>
  </si>
  <si>
    <t>Rodrigo Ponte</t>
  </si>
  <si>
    <t>Pedro Carvalho</t>
  </si>
  <si>
    <t>Clubede Judo do Porto</t>
  </si>
  <si>
    <t>João Marchã</t>
  </si>
  <si>
    <t>Jorge da Costa</t>
  </si>
  <si>
    <t>Clube de judo da Praia da vitória</t>
  </si>
  <si>
    <t>Francisco Sousa</t>
  </si>
  <si>
    <t>João Pinho</t>
  </si>
  <si>
    <t>Nuno Miranda</t>
  </si>
  <si>
    <t>Vânia Costa</t>
  </si>
  <si>
    <t>Escola de Judo de Coimbra</t>
  </si>
  <si>
    <t>Sporting Clube do Sabugal</t>
  </si>
  <si>
    <t>José Pereira</t>
  </si>
  <si>
    <t>Manuel Costa</t>
  </si>
  <si>
    <t>Mário Duarte</t>
  </si>
  <si>
    <t>Associação Académica Universidade de Aveiro</t>
  </si>
  <si>
    <t>Valter Inácio</t>
  </si>
  <si>
    <t>Instituto Nossa Senhora Encarnação - Benedita</t>
  </si>
  <si>
    <t>Catarina Aleixo</t>
  </si>
  <si>
    <t>CASTELO BRANCO</t>
  </si>
  <si>
    <t>Pedro Faustino</t>
  </si>
  <si>
    <t>Joana Fernandes</t>
  </si>
  <si>
    <t>c.c.D.-Judo Clube de Coimbra</t>
  </si>
  <si>
    <t>Leandra Freitas</t>
  </si>
  <si>
    <t>Torneio Mestre Costa Matos</t>
  </si>
  <si>
    <t>Felipe Cruz</t>
  </si>
  <si>
    <t>Tiago Pereira</t>
  </si>
  <si>
    <t>Gtinásio clube Portugês</t>
  </si>
  <si>
    <t>João Gamboa</t>
  </si>
  <si>
    <t>Lucas Maia</t>
  </si>
  <si>
    <t>C.c.D.-Judo Clube de Coimbra</t>
  </si>
  <si>
    <t>João Pinha</t>
  </si>
  <si>
    <t>Francisco maleitas</t>
  </si>
  <si>
    <t>Guilherme Antunes</t>
  </si>
  <si>
    <t>Leonardo Pinheiro</t>
  </si>
  <si>
    <t>VISEU</t>
  </si>
  <si>
    <t>Judo Clube de Viseu</t>
  </si>
  <si>
    <t>Pedro Bacalhau</t>
  </si>
  <si>
    <t>Associação Desporticva Judo Force</t>
  </si>
  <si>
    <t>João Martins</t>
  </si>
  <si>
    <t>Clube Atlético Alta de Lisboa</t>
  </si>
  <si>
    <t>Miguel Alves</t>
  </si>
  <si>
    <t>Pedro Almeida</t>
  </si>
  <si>
    <t>Henrique Lopes</t>
  </si>
  <si>
    <t>Judo Clube do Pragal</t>
  </si>
  <si>
    <t>Judo Clube Pragal</t>
  </si>
  <si>
    <t>Guilherme Salvador</t>
  </si>
  <si>
    <t>Jaime Santos</t>
  </si>
  <si>
    <t>Ricardo Lopes</t>
  </si>
  <si>
    <t>João Sá</t>
  </si>
  <si>
    <t>Dinamo Clube Estação</t>
  </si>
  <si>
    <t>António Boloto</t>
  </si>
  <si>
    <t>Casa do Benfica Santarém</t>
  </si>
  <si>
    <t>Cristiana Santos</t>
  </si>
  <si>
    <t>Leonor Gonçalves</t>
  </si>
  <si>
    <t>Alexandra Doros</t>
  </si>
  <si>
    <t>Lisboa</t>
  </si>
  <si>
    <t>XXV Open de Lisboa</t>
  </si>
  <si>
    <t>Miguel Mário</t>
  </si>
  <si>
    <t>João Santana</t>
  </si>
  <si>
    <t>Gabriel Souza</t>
  </si>
  <si>
    <t>João Carreiras</t>
  </si>
  <si>
    <t>Frederico Silva</t>
  </si>
  <si>
    <t>Sport Álges e Dafundo</t>
  </si>
  <si>
    <t>Diogo Brites</t>
  </si>
  <si>
    <t>Coimbra</t>
  </si>
  <si>
    <t>IX Open Int. Barcelos</t>
  </si>
  <si>
    <t>Emanuel Martins</t>
  </si>
  <si>
    <t>Bruno Lopes</t>
  </si>
  <si>
    <t>Grupo Rec. 1º Outubro de 1911</t>
  </si>
  <si>
    <t>Rui Pereira</t>
  </si>
  <si>
    <t>Associação Estudantes da Fac.Desp. Univ. do Porto</t>
  </si>
  <si>
    <t>Manuel Silva</t>
  </si>
  <si>
    <t>João Barbosa</t>
  </si>
  <si>
    <t>Grupo Recreativo 1º Outubro de 1911</t>
  </si>
  <si>
    <t>André Rosa</t>
  </si>
  <si>
    <t>Diogo Ribeiro</t>
  </si>
  <si>
    <t>Adilson Torres</t>
  </si>
  <si>
    <t>Luis Azevedo</t>
  </si>
  <si>
    <t>Cristiano Reis</t>
  </si>
  <si>
    <t>Pedro Machado</t>
  </si>
  <si>
    <t>Valdir Quinene</t>
  </si>
  <si>
    <t>Tiago Sá</t>
  </si>
  <si>
    <t>Pedro Rodrigues</t>
  </si>
  <si>
    <t>Sport Clube Vianense</t>
  </si>
  <si>
    <t>António Mendes</t>
  </si>
  <si>
    <t>João Pires</t>
  </si>
  <si>
    <t>Helder Ribeiro</t>
  </si>
  <si>
    <t>António Couto</t>
  </si>
  <si>
    <t>Camp. Zonal Seniores</t>
  </si>
  <si>
    <t>Marta Silva</t>
  </si>
  <si>
    <t>Ana Jorge</t>
  </si>
  <si>
    <t>Teresa Castro</t>
  </si>
  <si>
    <t>Cyrille Etchart</t>
  </si>
  <si>
    <t>Yannick Martins</t>
  </si>
  <si>
    <t>Sérgio Teles</t>
  </si>
  <si>
    <t>Bernardo Pinho</t>
  </si>
  <si>
    <t>Diogo Nunes</t>
  </si>
  <si>
    <t>Magnos Nhanco</t>
  </si>
  <si>
    <t>Clube de Judo Total</t>
  </si>
  <si>
    <t>Henrique Gancho</t>
  </si>
  <si>
    <t>Arlindo Nsanda</t>
  </si>
  <si>
    <t>Nuno Ferreira</t>
  </si>
  <si>
    <t>Gonçalo Brito</t>
  </si>
  <si>
    <t>Manuel Sousa</t>
  </si>
  <si>
    <t>Elsa Mendes</t>
  </si>
  <si>
    <t>Madeira</t>
  </si>
  <si>
    <t>XIII Open Rui César Gomes</t>
  </si>
  <si>
    <t>Joana silva</t>
  </si>
  <si>
    <t>Grupo Desportivo Apel</t>
  </si>
  <si>
    <t>Margarida Santos</t>
  </si>
  <si>
    <t>Rubina Gonçalves</t>
  </si>
  <si>
    <t>Judo Clube da Madeira</t>
  </si>
  <si>
    <t>Décio Faustino</t>
  </si>
  <si>
    <t>Andrei Veste</t>
  </si>
  <si>
    <t>Leonardo Azevedo</t>
  </si>
  <si>
    <t>Pedro Bento</t>
  </si>
  <si>
    <t>32ª Taça Cidade Castelo Branco</t>
  </si>
  <si>
    <t>32ªTaça Cidade Castelo Branco</t>
  </si>
  <si>
    <t>Cristóvão Cameira</t>
  </si>
  <si>
    <t>Projecto Ippon</t>
  </si>
  <si>
    <t>C. BRANCO</t>
  </si>
  <si>
    <t>Adilson Faria</t>
  </si>
  <si>
    <t>Waldir Vigário</t>
  </si>
  <si>
    <t>Vasco Santos</t>
  </si>
  <si>
    <t>Marco Pereira</t>
  </si>
  <si>
    <t>Gerusa Vaba</t>
  </si>
  <si>
    <t>catarina Costa</t>
  </si>
  <si>
    <t>Associaçâo Académica de Coimbra</t>
  </si>
  <si>
    <t>Inês Ascensão</t>
  </si>
  <si>
    <t>Escola de Judo Ana Hormigo</t>
  </si>
  <si>
    <t>João Guerra</t>
  </si>
  <si>
    <t>Judo clube Pragal</t>
  </si>
  <si>
    <t>André Pinho</t>
  </si>
  <si>
    <t>Michael Martins</t>
  </si>
  <si>
    <t>Atlético Clube Fundanense</t>
  </si>
  <si>
    <t>Horácio Carvalhinho</t>
  </si>
  <si>
    <t>Luis Santos</t>
  </si>
  <si>
    <t>Clube Atlético Fundanense</t>
  </si>
  <si>
    <t>Joel Pinheiro</t>
  </si>
  <si>
    <t>Francisco Matos</t>
  </si>
  <si>
    <t>Clube de Judo da Praia da Vitória</t>
  </si>
  <si>
    <t>Open de Coimbra</t>
  </si>
  <si>
    <t>Rita Gama</t>
  </si>
  <si>
    <t>Ana Gonçalves</t>
  </si>
  <si>
    <t>Escola de Judo de Coimbra-Clube Sakura</t>
  </si>
  <si>
    <t>Joana Carvalho</t>
  </si>
  <si>
    <t>Susana Alvarinhas</t>
  </si>
  <si>
    <t>Anja Mesicek</t>
  </si>
  <si>
    <t>Associação Escolas Judo Ana Hormigo</t>
  </si>
  <si>
    <t>Carlos Honório</t>
  </si>
  <si>
    <t>João Nunes</t>
  </si>
  <si>
    <t>Hélder Carinhas</t>
  </si>
  <si>
    <t>Bruno Carvalho</t>
  </si>
  <si>
    <t>Rafael Pina</t>
  </si>
  <si>
    <t>Sport club Operário de Cem Soldos</t>
  </si>
  <si>
    <t>Jorge Nunes</t>
  </si>
  <si>
    <t>Nelson Rocha</t>
  </si>
  <si>
    <t>Tiago Janeiro</t>
  </si>
  <si>
    <t>Dário Madeira</t>
  </si>
  <si>
    <t>Hugo Prata</t>
  </si>
  <si>
    <t>Gustavo Mendes</t>
  </si>
  <si>
    <t>Associação Recreativa de S. Miguel</t>
  </si>
  <si>
    <t>Junny Salvador</t>
  </si>
  <si>
    <t>Brendol Cenci</t>
  </si>
  <si>
    <t>João Pinto</t>
  </si>
  <si>
    <t>José Amaro</t>
  </si>
  <si>
    <t>Afonso Fernandes</t>
  </si>
  <si>
    <t>João Patrício</t>
  </si>
  <si>
    <t>XVI Torneio do Atlêntico</t>
  </si>
  <si>
    <t>Campeonato Regional Seniores</t>
  </si>
  <si>
    <t>Samuel Mota</t>
  </si>
  <si>
    <t>Clube Escolar Desp. da Escola Basica 2 3 Arrifes</t>
  </si>
  <si>
    <t>Nuno Carvalho</t>
  </si>
  <si>
    <t>Fabiana Silva</t>
  </si>
  <si>
    <t>Cláudia Medeiros</t>
  </si>
  <si>
    <t>Rafael Cordeiro</t>
  </si>
  <si>
    <t>Rui Teixeira</t>
  </si>
  <si>
    <t>Clube de Judo da Ribeira Grande</t>
  </si>
  <si>
    <t>André Couto</t>
  </si>
  <si>
    <t>Judo clube Ramo Grande</t>
  </si>
  <si>
    <t>Diogo Araújo</t>
  </si>
  <si>
    <t>Clube de Judo de Angra do Heroísmo</t>
  </si>
  <si>
    <t>Bruno Araújo</t>
  </si>
  <si>
    <t>Clube de Judode Angra do Heroísmo</t>
  </si>
  <si>
    <t>BEJA</t>
  </si>
  <si>
    <t>Campeonato Zonal</t>
  </si>
  <si>
    <t>Vitor Fernandes</t>
  </si>
  <si>
    <t>Clube Recreativo Charnequense</t>
  </si>
  <si>
    <t>Diogo Durão</t>
  </si>
  <si>
    <t>André Ressurreição</t>
  </si>
  <si>
    <t>Bruno Xavier</t>
  </si>
  <si>
    <t>Gonçalo Leal</t>
  </si>
  <si>
    <t>Daniel Ribeiro</t>
  </si>
  <si>
    <t>Associação dos Bombeiro volutários de Beja</t>
  </si>
  <si>
    <t>Catarina Clérigo</t>
  </si>
  <si>
    <t>Cristina Sechkova</t>
  </si>
  <si>
    <t>Judo Clube do Alvito</t>
  </si>
  <si>
    <t>Ricardo Gaspar</t>
  </si>
  <si>
    <t>Vitor Pires</t>
  </si>
  <si>
    <t>Clube de Judo do Alvito</t>
  </si>
  <si>
    <t>V. CASTELO</t>
  </si>
  <si>
    <t>Rui Cruz</t>
  </si>
  <si>
    <t>Pedro Sousa</t>
  </si>
  <si>
    <t>Ana Andrade</t>
  </si>
  <si>
    <t>Clube de Judo do Porto</t>
  </si>
  <si>
    <t>Beatriz Neto</t>
  </si>
  <si>
    <t>Gilberto Pereira</t>
  </si>
  <si>
    <t>Tiago D'Almeida</t>
  </si>
  <si>
    <t>Pedro Oliveira</t>
  </si>
  <si>
    <t>Associação de Juventude e Desportos do Gerês</t>
  </si>
  <si>
    <t>Césario Perneta</t>
  </si>
  <si>
    <t>V.CASTELO</t>
  </si>
  <si>
    <t>Judo clube Valença</t>
  </si>
  <si>
    <t>Yevgeniy Kryvoshey</t>
  </si>
  <si>
    <t>Ana Dias</t>
  </si>
  <si>
    <t>Clube de Judo Torres Novas</t>
  </si>
  <si>
    <t>Silvia Ferreira</t>
  </si>
  <si>
    <t>Grupo Recreativo 1º Outubro 1911</t>
  </si>
  <si>
    <t>Eric Domingues</t>
  </si>
  <si>
    <t>João Marques</t>
  </si>
  <si>
    <t>João Fernando</t>
  </si>
  <si>
    <t>Associação Cristã da Mocidade de Coimbra</t>
  </si>
  <si>
    <t>Jorge Fernandes</t>
  </si>
  <si>
    <t>C.C.D.-Judo Clube de Coimbra</t>
  </si>
  <si>
    <t>João Ferreira</t>
  </si>
  <si>
    <t>Sociedade Filarmónica Gualdim Pais</t>
  </si>
  <si>
    <t>Telmo alves</t>
  </si>
  <si>
    <t>Luis Luis</t>
  </si>
  <si>
    <t>Luis Verissimo</t>
  </si>
  <si>
    <t>Reinaldo Graça</t>
  </si>
  <si>
    <t>Montanha clube</t>
  </si>
  <si>
    <t>Francisco Freches</t>
  </si>
  <si>
    <t>Remi Peres</t>
  </si>
  <si>
    <t>André Passos</t>
  </si>
  <si>
    <t>João Domingues</t>
  </si>
  <si>
    <t>João Oliveira</t>
  </si>
  <si>
    <t>Taça K. Kobayashi</t>
  </si>
  <si>
    <t>Bernardo Alves</t>
  </si>
  <si>
    <t>David Reis</t>
  </si>
  <si>
    <t>Eric Artigas</t>
  </si>
  <si>
    <t>Ruben Gonçalves</t>
  </si>
  <si>
    <t>Judo clube de Odivelas</t>
  </si>
  <si>
    <t>Vladimir Oleinic</t>
  </si>
  <si>
    <t>Filipe Quintas</t>
  </si>
  <si>
    <t>David Monteiro</t>
  </si>
  <si>
    <t>Judo clubede Viana do Castelo</t>
  </si>
  <si>
    <t>Vasco Rompão</t>
  </si>
  <si>
    <t>clube Atlético Alta de Lisboa</t>
  </si>
  <si>
    <t>Sport Clube  Beira Mar</t>
  </si>
  <si>
    <t>Taciana Lima</t>
  </si>
  <si>
    <t>Sofia Cardoso</t>
  </si>
  <si>
    <t>Beatriz Fernandes</t>
  </si>
  <si>
    <t>Rosângelo Ribeiro</t>
  </si>
  <si>
    <t>Iruênia Oliveira</t>
  </si>
  <si>
    <t>Campeonato Nac. Seniores</t>
  </si>
  <si>
    <t>Sergiu Oleinic</t>
  </si>
  <si>
    <t>João Almeida</t>
  </si>
  <si>
    <t>Nuno Saraiva</t>
  </si>
  <si>
    <t>Diogo Lima</t>
  </si>
  <si>
    <t>Joana Ramos</t>
  </si>
  <si>
    <t>Yahima Ramirez</t>
  </si>
  <si>
    <t>Casa do Povo de Rio Maior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</si>
</sst>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0" borderId="4" applyNumberFormat="0" applyAlignment="0" applyProtection="0"/>
    <xf numFmtId="0" fontId="8" fillId="0" borderId="5" applyNumberFormat="0" applyFill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8" borderId="4" applyNumberFormat="0" applyAlignment="0" applyProtection="0"/>
    <xf numFmtId="0" fontId="11" fillId="29" borderId="0" applyNumberFormat="0" applyBorder="0" applyAlignment="0" applyProtection="0"/>
    <xf numFmtId="0" fontId="12" fillId="30" borderId="0" applyNumberFormat="0" applyBorder="0" applyAlignment="0" applyProtection="0"/>
    <xf numFmtId="0" fontId="2" fillId="31" borderId="6" applyNumberFormat="0" applyFont="0" applyAlignment="0" applyProtection="0"/>
    <xf numFmtId="0" fontId="13" fillId="20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32" borderId="9" applyNumberFormat="0" applyAlignment="0" applyProtection="0"/>
  </cellStyleXfs>
  <cellXfs count="45">
    <xf numFmtId="0" fontId="0" fillId="0" borderId="0" xfId="0"/>
    <xf numFmtId="0" fontId="19" fillId="0" borderId="0" xfId="0" applyFont="1" applyFill="1" applyAlignment="1">
      <alignment horizontal="center"/>
    </xf>
    <xf numFmtId="0" fontId="19" fillId="0" borderId="0" xfId="0" applyFont="1" applyFill="1"/>
    <xf numFmtId="0" fontId="19" fillId="0" borderId="0" xfId="0" applyFont="1"/>
    <xf numFmtId="0" fontId="19" fillId="0" borderId="0" xfId="0" applyFont="1" applyFill="1" applyAlignment="1">
      <alignment horizontal="center" vertical="center"/>
    </xf>
    <xf numFmtId="14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/>
    <xf numFmtId="0" fontId="19" fillId="0" borderId="0" xfId="0" applyFont="1" applyFill="1" applyBorder="1"/>
    <xf numFmtId="0" fontId="1" fillId="0" borderId="0" xfId="0" applyFont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0" fontId="19" fillId="0" borderId="0" xfId="0" quotePrefix="1" applyFont="1" applyAlignment="1">
      <alignment horizontal="center"/>
    </xf>
    <xf numFmtId="0" fontId="19" fillId="0" borderId="0" xfId="0" quotePrefix="1" applyFont="1" applyFill="1" applyAlignment="1">
      <alignment horizontal="center"/>
    </xf>
    <xf numFmtId="0" fontId="19" fillId="33" borderId="0" xfId="0" applyFont="1" applyFill="1"/>
    <xf numFmtId="14" fontId="19" fillId="0" borderId="0" xfId="0" applyNumberFormat="1" applyFont="1"/>
    <xf numFmtId="14" fontId="19" fillId="0" borderId="0" xfId="0" applyNumberFormat="1" applyFont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9" fillId="34" borderId="0" xfId="0" applyFont="1" applyFill="1"/>
    <xf numFmtId="0" fontId="19" fillId="0" borderId="0" xfId="0" applyFont="1" applyBorder="1" applyAlignment="1">
      <alignment horizontal="center"/>
    </xf>
    <xf numFmtId="0" fontId="23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0" applyFont="1" applyFill="1"/>
    <xf numFmtId="0" fontId="19" fillId="0" borderId="0" xfId="0" applyFont="1"/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19" fillId="0" borderId="0" xfId="0" quotePrefix="1" applyFont="1" applyFill="1" applyAlignment="1">
      <alignment horizontal="center"/>
    </xf>
    <xf numFmtId="14" fontId="19" fillId="0" borderId="0" xfId="0" applyNumberFormat="1" applyFont="1" applyAlignment="1">
      <alignment horizontal="center"/>
    </xf>
    <xf numFmtId="0" fontId="1" fillId="0" borderId="0" xfId="0" applyFont="1" applyFill="1"/>
    <xf numFmtId="0" fontId="19" fillId="0" borderId="0" xfId="0" applyFont="1" applyFill="1" applyAlignment="1"/>
    <xf numFmtId="14" fontId="19" fillId="0" borderId="0" xfId="0" applyNumberFormat="1" applyFont="1" applyFill="1"/>
    <xf numFmtId="14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left"/>
    </xf>
  </cellXfs>
  <cellStyles count="42">
    <cellStyle name="20% - Cor1" xfId="1" builtinId="30" customBuiltin="1"/>
    <cellStyle name="20% - Cor2" xfId="2" builtinId="34" customBuiltin="1"/>
    <cellStyle name="20% - Cor3" xfId="3" builtinId="38" customBuiltin="1"/>
    <cellStyle name="20% - Cor4" xfId="4" builtinId="42" customBuiltin="1"/>
    <cellStyle name="20% - Cor5" xfId="5" builtinId="46" customBuiltin="1"/>
    <cellStyle name="20% - Cor6" xfId="6" builtinId="50" customBuiltin="1"/>
    <cellStyle name="40% - Cor1" xfId="7" builtinId="31" customBuiltin="1"/>
    <cellStyle name="40% - Cor2" xfId="8" builtinId="35" customBuiltin="1"/>
    <cellStyle name="40% - Cor3" xfId="9" builtinId="39" customBuiltin="1"/>
    <cellStyle name="40% - Cor4" xfId="10" builtinId="43" customBuiltin="1"/>
    <cellStyle name="40% - Cor5" xfId="11" builtinId="47" customBuiltin="1"/>
    <cellStyle name="40% - Cor6" xfId="12" builtinId="51" customBuiltin="1"/>
    <cellStyle name="60% - Cor1" xfId="13" builtinId="32" customBuiltin="1"/>
    <cellStyle name="60% - Cor2" xfId="14" builtinId="36" customBuiltin="1"/>
    <cellStyle name="60% - Cor3" xfId="15" builtinId="40" customBuiltin="1"/>
    <cellStyle name="60% - Cor4" xfId="16" builtinId="44" customBuiltin="1"/>
    <cellStyle name="60% - Cor5" xfId="17" builtinId="48" customBuiltin="1"/>
    <cellStyle name="60% - Cor6" xfId="18" builtinId="52" customBuiltin="1"/>
    <cellStyle name="Cabeçalho 1" xfId="19" builtinId="16" customBuiltin="1"/>
    <cellStyle name="Cabeçalho 2" xfId="20" builtinId="17" customBuiltin="1"/>
    <cellStyle name="Cabeçalho 3" xfId="21" builtinId="18" customBuiltin="1"/>
    <cellStyle name="Cabeçalho 4" xfId="22" builtinId="19" customBuiltin="1"/>
    <cellStyle name="Cálculo" xfId="23" builtinId="22" customBuiltin="1"/>
    <cellStyle name="Célula Ligada" xfId="24" builtinId="24" customBuiltin="1"/>
    <cellStyle name="Cor1" xfId="25" builtinId="29" customBuiltin="1"/>
    <cellStyle name="Cor2" xfId="26" builtinId="33" customBuiltin="1"/>
    <cellStyle name="Cor3" xfId="27" builtinId="37" customBuiltin="1"/>
    <cellStyle name="Cor4" xfId="28" builtinId="41" customBuiltin="1"/>
    <cellStyle name="Cor5" xfId="29" builtinId="45" customBuiltin="1"/>
    <cellStyle name="Cor6" xfId="30" builtinId="49" customBuiltin="1"/>
    <cellStyle name="Correto" xfId="31" builtinId="26" customBuiltin="1"/>
    <cellStyle name="Entrada" xfId="32" builtinId="20" customBuiltin="1"/>
    <cellStyle name="Incorreto" xfId="33" builtinId="27" customBuiltin="1"/>
    <cellStyle name="Neutro" xfId="34" builtinId="28" customBuiltin="1"/>
    <cellStyle name="Normal" xfId="0" builtinId="0"/>
    <cellStyle name="Nota" xfId="35" builtinId="10" customBuiltin="1"/>
    <cellStyle name="Saída" xfId="36" builtinId="21" customBuiltin="1"/>
    <cellStyle name="Texto de Aviso" xfId="37" builtinId="11" customBuiltin="1"/>
    <cellStyle name="Texto Explicativo" xfId="38" builtinId="53" customBuiltin="1"/>
    <cellStyle name="Título" xfId="39" builtinId="15" customBuiltin="1"/>
    <cellStyle name="Total" xfId="40" builtinId="25" customBuiltin="1"/>
    <cellStyle name="Verificar Célula" xfId="41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view="pageBreakPreview" topLeftCell="A13" zoomScale="91" zoomScaleNormal="61" zoomScaleSheetLayoutView="91" workbookViewId="0">
      <selection activeCell="F43" sqref="F43"/>
    </sheetView>
  </sheetViews>
  <sheetFormatPr defaultRowHeight="15" x14ac:dyDescent="0.25"/>
  <cols>
    <col min="1" max="2" width="9.140625" style="3" customWidth="1"/>
    <col min="3" max="3" width="9.28515625" style="10" bestFit="1" customWidth="1"/>
    <col min="4" max="5" width="11.5703125" style="3" customWidth="1"/>
    <col min="6" max="6" width="21.85546875" style="3" bestFit="1" customWidth="1"/>
    <col min="7" max="7" width="7" style="3" bestFit="1" customWidth="1"/>
    <col min="8" max="8" width="14.140625" style="3" customWidth="1"/>
    <col min="9" max="9" width="54.7109375" style="3" bestFit="1" customWidth="1"/>
    <col min="10" max="11" width="12.7109375" style="10" customWidth="1"/>
    <col min="12" max="14" width="10.7109375" style="10" bestFit="1" customWidth="1"/>
    <col min="15" max="17" width="10.7109375" style="10" customWidth="1"/>
    <col min="18" max="18" width="11.140625" style="10" bestFit="1" customWidth="1"/>
    <col min="19" max="19" width="11.140625" style="10" customWidth="1"/>
    <col min="20" max="20" width="11.140625" style="3" bestFit="1" customWidth="1"/>
    <col min="21" max="21" width="11.140625" style="10" bestFit="1" customWidth="1"/>
    <col min="22" max="22" width="11.140625" style="10" customWidth="1"/>
    <col min="23" max="23" width="11.140625" style="10" bestFit="1" customWidth="1"/>
    <col min="24" max="24" width="11.140625" style="3" bestFit="1" customWidth="1"/>
    <col min="25" max="25" width="9.140625" style="10"/>
    <col min="26" max="26" width="9.140625" style="3"/>
    <col min="27" max="27" width="11.140625" style="30" bestFit="1" customWidth="1"/>
    <col min="28" max="16384" width="9.140625" style="3"/>
  </cols>
  <sheetData>
    <row r="1" spans="1:27" x14ac:dyDescent="0.25">
      <c r="C1" s="1"/>
      <c r="D1" s="2"/>
      <c r="E1" s="2"/>
      <c r="F1" s="2"/>
      <c r="G1" s="2"/>
      <c r="H1" s="2"/>
      <c r="I1" s="2" t="s">
        <v>0</v>
      </c>
      <c r="J1" s="1"/>
      <c r="K1" s="1"/>
    </row>
    <row r="2" spans="1:27" x14ac:dyDescent="0.25">
      <c r="C2" s="1"/>
      <c r="D2" s="2"/>
      <c r="E2" s="2"/>
      <c r="F2" s="2"/>
      <c r="G2" s="2"/>
      <c r="H2" s="2"/>
      <c r="I2" s="2" t="s">
        <v>1</v>
      </c>
      <c r="J2" s="1"/>
      <c r="K2" s="1"/>
      <c r="L2" s="4" t="s">
        <v>2</v>
      </c>
      <c r="M2" s="10" t="s">
        <v>290</v>
      </c>
      <c r="N2" s="10" t="s">
        <v>299</v>
      </c>
      <c r="O2" s="10" t="s">
        <v>340</v>
      </c>
      <c r="P2" s="10" t="s">
        <v>77</v>
      </c>
      <c r="Q2" s="10" t="s">
        <v>299</v>
      </c>
      <c r="R2" s="10" t="s">
        <v>290</v>
      </c>
      <c r="S2" s="10" t="s">
        <v>419</v>
      </c>
      <c r="T2" s="10" t="s">
        <v>340</v>
      </c>
      <c r="U2" s="10" t="s">
        <v>71</v>
      </c>
      <c r="V2" s="10" t="s">
        <v>2</v>
      </c>
      <c r="W2" s="10" t="s">
        <v>435</v>
      </c>
      <c r="X2" s="10" t="s">
        <v>82</v>
      </c>
      <c r="Y2" s="10" t="s">
        <v>355</v>
      </c>
      <c r="Z2" s="10" t="s">
        <v>70</v>
      </c>
      <c r="AA2" s="30" t="s">
        <v>2</v>
      </c>
    </row>
    <row r="3" spans="1:27" x14ac:dyDescent="0.25">
      <c r="C3" s="1"/>
      <c r="D3" s="2"/>
      <c r="E3" s="2"/>
      <c r="F3" s="2"/>
      <c r="G3" s="2"/>
      <c r="H3" s="2"/>
      <c r="I3" s="2"/>
      <c r="J3" s="1"/>
      <c r="K3" s="1"/>
      <c r="L3" s="5">
        <v>42399</v>
      </c>
      <c r="M3" s="24">
        <v>42414</v>
      </c>
      <c r="N3" s="24">
        <v>42490</v>
      </c>
      <c r="O3" s="24">
        <v>42504</v>
      </c>
      <c r="P3" s="24">
        <v>42553</v>
      </c>
      <c r="Q3" s="24">
        <v>42644</v>
      </c>
      <c r="R3" s="24">
        <v>42651</v>
      </c>
      <c r="S3" s="24">
        <v>42658</v>
      </c>
      <c r="T3" s="24">
        <v>42658</v>
      </c>
      <c r="U3" s="24">
        <v>42665</v>
      </c>
      <c r="V3" s="24">
        <v>42672</v>
      </c>
      <c r="W3" s="24">
        <v>42686</v>
      </c>
      <c r="X3" s="23">
        <v>42686</v>
      </c>
      <c r="Y3" s="24">
        <v>42686</v>
      </c>
      <c r="Z3" s="23">
        <v>42686</v>
      </c>
      <c r="AA3" s="43">
        <v>42707</v>
      </c>
    </row>
    <row r="4" spans="1:27" ht="60" x14ac:dyDescent="0.25">
      <c r="A4" s="3" t="s">
        <v>215</v>
      </c>
      <c r="B4" s="3" t="s">
        <v>216</v>
      </c>
      <c r="C4" s="2"/>
      <c r="D4" s="6" t="s">
        <v>3</v>
      </c>
      <c r="E4" s="6"/>
      <c r="F4" s="7" t="s">
        <v>4</v>
      </c>
      <c r="G4" s="8"/>
      <c r="H4" s="8"/>
      <c r="I4" s="7" t="s">
        <v>5</v>
      </c>
      <c r="J4" s="9" t="s">
        <v>57</v>
      </c>
      <c r="K4" s="8" t="s">
        <v>171</v>
      </c>
      <c r="L4" s="9" t="s">
        <v>258</v>
      </c>
      <c r="M4" s="9" t="s">
        <v>291</v>
      </c>
      <c r="N4" s="9" t="s">
        <v>300</v>
      </c>
      <c r="O4" s="9" t="s">
        <v>341</v>
      </c>
      <c r="P4" s="9" t="s">
        <v>351</v>
      </c>
      <c r="Q4" s="9" t="s">
        <v>376</v>
      </c>
      <c r="R4" s="9" t="s">
        <v>323</v>
      </c>
      <c r="S4" s="9" t="s">
        <v>420</v>
      </c>
      <c r="T4" s="9" t="s">
        <v>403</v>
      </c>
      <c r="U4" s="9" t="s">
        <v>404</v>
      </c>
      <c r="V4" s="9" t="s">
        <v>471</v>
      </c>
      <c r="W4" s="9" t="s">
        <v>420</v>
      </c>
      <c r="X4" s="9" t="s">
        <v>420</v>
      </c>
      <c r="Y4" s="9" t="s">
        <v>420</v>
      </c>
      <c r="Z4" s="9" t="s">
        <v>420</v>
      </c>
      <c r="AA4" s="33" t="s">
        <v>489</v>
      </c>
    </row>
    <row r="5" spans="1:27" x14ac:dyDescent="0.25">
      <c r="C5" s="1"/>
      <c r="D5" s="6"/>
      <c r="E5" s="6"/>
      <c r="F5" s="7"/>
      <c r="G5" s="8"/>
      <c r="H5" s="8"/>
      <c r="I5" s="7"/>
      <c r="J5" s="16"/>
      <c r="K5" s="8"/>
    </row>
    <row r="6" spans="1:27" s="2" customFormat="1" x14ac:dyDescent="0.25">
      <c r="A6" s="2" t="s">
        <v>218</v>
      </c>
      <c r="B6" s="21" t="s">
        <v>219</v>
      </c>
      <c r="C6" s="1">
        <v>1</v>
      </c>
      <c r="D6" s="3">
        <v>104324</v>
      </c>
      <c r="E6" s="2">
        <f t="shared" ref="E6:E38" si="0">COUNTIF(D:D,D6)</f>
        <v>1</v>
      </c>
      <c r="F6" s="3" t="s">
        <v>89</v>
      </c>
      <c r="G6" s="1">
        <v>1995</v>
      </c>
      <c r="H6" s="1" t="s">
        <v>72</v>
      </c>
      <c r="I6" s="2" t="s">
        <v>12</v>
      </c>
      <c r="J6" s="17">
        <f t="shared" ref="J6:J38" si="1">SUM(L6:AB6)</f>
        <v>38</v>
      </c>
      <c r="K6" s="1">
        <f t="shared" ref="K6:K38" si="2">COUNT(L6:AC6)</f>
        <v>4</v>
      </c>
      <c r="L6" s="1"/>
      <c r="M6" s="1">
        <v>10</v>
      </c>
      <c r="N6" s="1"/>
      <c r="O6" s="1"/>
      <c r="P6" s="1"/>
      <c r="Q6" s="1"/>
      <c r="R6" s="1">
        <v>13</v>
      </c>
      <c r="S6" s="1"/>
      <c r="U6" s="1"/>
      <c r="V6" s="1">
        <v>9</v>
      </c>
      <c r="W6" s="1"/>
      <c r="Y6" s="1"/>
      <c r="AA6" s="30">
        <v>6</v>
      </c>
    </row>
    <row r="7" spans="1:27" s="2" customFormat="1" x14ac:dyDescent="0.25">
      <c r="A7" s="2" t="s">
        <v>218</v>
      </c>
      <c r="B7" s="21" t="s">
        <v>219</v>
      </c>
      <c r="C7" s="1">
        <v>2</v>
      </c>
      <c r="D7" s="2">
        <v>133570</v>
      </c>
      <c r="E7" s="2">
        <f t="shared" si="0"/>
        <v>1</v>
      </c>
      <c r="F7" s="2" t="s">
        <v>117</v>
      </c>
      <c r="G7" s="1">
        <v>1994</v>
      </c>
      <c r="H7" s="1" t="s">
        <v>81</v>
      </c>
      <c r="I7" s="2" t="s">
        <v>118</v>
      </c>
      <c r="J7" s="17">
        <f t="shared" si="1"/>
        <v>35</v>
      </c>
      <c r="K7" s="1">
        <f t="shared" si="2"/>
        <v>4</v>
      </c>
      <c r="L7" s="1">
        <v>10</v>
      </c>
      <c r="M7" s="1"/>
      <c r="N7" s="1">
        <v>7</v>
      </c>
      <c r="O7" s="1"/>
      <c r="P7" s="1"/>
      <c r="Q7" s="1"/>
      <c r="R7" s="1"/>
      <c r="S7" s="1"/>
      <c r="U7" s="1"/>
      <c r="V7" s="1"/>
      <c r="W7" s="1">
        <v>6</v>
      </c>
      <c r="Y7" s="1"/>
      <c r="AA7" s="30">
        <v>12</v>
      </c>
    </row>
    <row r="8" spans="1:27" s="2" customFormat="1" x14ac:dyDescent="0.25">
      <c r="A8" s="2" t="s">
        <v>218</v>
      </c>
      <c r="B8" s="21" t="s">
        <v>219</v>
      </c>
      <c r="C8" s="1">
        <v>3</v>
      </c>
      <c r="D8" s="2">
        <v>99660</v>
      </c>
      <c r="E8" s="2">
        <f t="shared" si="0"/>
        <v>1</v>
      </c>
      <c r="F8" s="2" t="s">
        <v>39</v>
      </c>
      <c r="G8" s="1">
        <v>1993</v>
      </c>
      <c r="H8" s="1" t="s">
        <v>72</v>
      </c>
      <c r="I8" s="2" t="s">
        <v>10</v>
      </c>
      <c r="J8" s="17">
        <f t="shared" si="1"/>
        <v>27</v>
      </c>
      <c r="K8" s="1">
        <f t="shared" si="2"/>
        <v>4</v>
      </c>
      <c r="L8" s="1">
        <v>7</v>
      </c>
      <c r="M8" s="1">
        <v>6</v>
      </c>
      <c r="N8" s="1"/>
      <c r="O8" s="1"/>
      <c r="P8" s="1"/>
      <c r="Q8" s="1"/>
      <c r="R8" s="1"/>
      <c r="S8" s="1"/>
      <c r="U8" s="1"/>
      <c r="V8" s="1">
        <v>4</v>
      </c>
      <c r="W8" s="1"/>
      <c r="Y8" s="1"/>
      <c r="AA8" s="30">
        <v>10</v>
      </c>
    </row>
    <row r="9" spans="1:27" s="2" customFormat="1" x14ac:dyDescent="0.25">
      <c r="A9" s="2" t="s">
        <v>218</v>
      </c>
      <c r="B9" s="21" t="s">
        <v>219</v>
      </c>
      <c r="C9" s="1">
        <v>4</v>
      </c>
      <c r="D9" s="2">
        <v>95549</v>
      </c>
      <c r="E9" s="2">
        <f t="shared" si="0"/>
        <v>1</v>
      </c>
      <c r="F9" s="2" t="s">
        <v>139</v>
      </c>
      <c r="G9" s="1">
        <v>1996</v>
      </c>
      <c r="H9" s="1" t="s">
        <v>72</v>
      </c>
      <c r="I9" s="2" t="s">
        <v>15</v>
      </c>
      <c r="J9" s="17">
        <f t="shared" si="1"/>
        <v>22</v>
      </c>
      <c r="K9" s="1">
        <f t="shared" si="2"/>
        <v>4</v>
      </c>
      <c r="L9" s="1"/>
      <c r="M9" s="1">
        <v>4</v>
      </c>
      <c r="N9" s="1"/>
      <c r="O9" s="1"/>
      <c r="P9" s="1"/>
      <c r="Q9" s="1"/>
      <c r="R9" s="1">
        <v>7</v>
      </c>
      <c r="S9" s="1"/>
      <c r="U9" s="1"/>
      <c r="V9" s="1">
        <v>7</v>
      </c>
      <c r="W9" s="1"/>
      <c r="Y9" s="1"/>
      <c r="AA9" s="30">
        <v>4</v>
      </c>
    </row>
    <row r="10" spans="1:27" s="2" customFormat="1" x14ac:dyDescent="0.25">
      <c r="A10" s="2" t="s">
        <v>218</v>
      </c>
      <c r="B10" s="21" t="s">
        <v>219</v>
      </c>
      <c r="C10" s="1">
        <v>5</v>
      </c>
      <c r="D10" s="2">
        <v>146594</v>
      </c>
      <c r="E10" s="2">
        <f t="shared" si="0"/>
        <v>1</v>
      </c>
      <c r="F10" s="2" t="s">
        <v>259</v>
      </c>
      <c r="G10" s="1">
        <v>1998</v>
      </c>
      <c r="H10" s="1" t="s">
        <v>72</v>
      </c>
      <c r="I10" s="2" t="s">
        <v>15</v>
      </c>
      <c r="J10" s="17">
        <f t="shared" si="1"/>
        <v>20</v>
      </c>
      <c r="K10" s="1">
        <f t="shared" si="2"/>
        <v>4</v>
      </c>
      <c r="L10" s="1">
        <v>8</v>
      </c>
      <c r="M10" s="1">
        <v>1</v>
      </c>
      <c r="N10" s="1"/>
      <c r="O10" s="1"/>
      <c r="P10" s="1"/>
      <c r="Q10" s="1"/>
      <c r="R10" s="1">
        <v>4</v>
      </c>
      <c r="S10" s="1"/>
      <c r="U10" s="1"/>
      <c r="V10" s="1"/>
      <c r="W10" s="1"/>
      <c r="Y10" s="1"/>
      <c r="AA10" s="30">
        <v>7</v>
      </c>
    </row>
    <row r="11" spans="1:27" s="2" customFormat="1" x14ac:dyDescent="0.25">
      <c r="A11" s="2" t="s">
        <v>218</v>
      </c>
      <c r="B11" s="21" t="s">
        <v>219</v>
      </c>
      <c r="C11" s="1">
        <v>6</v>
      </c>
      <c r="D11" s="2">
        <v>101459</v>
      </c>
      <c r="E11" s="2">
        <f t="shared" si="0"/>
        <v>1</v>
      </c>
      <c r="F11" s="2" t="s">
        <v>137</v>
      </c>
      <c r="G11" s="1">
        <v>1996</v>
      </c>
      <c r="H11" s="1" t="s">
        <v>72</v>
      </c>
      <c r="I11" s="2" t="s">
        <v>97</v>
      </c>
      <c r="J11" s="17">
        <f t="shared" si="1"/>
        <v>14</v>
      </c>
      <c r="K11" s="1">
        <f t="shared" si="2"/>
        <v>3</v>
      </c>
      <c r="L11" s="1"/>
      <c r="M11" s="1">
        <v>3</v>
      </c>
      <c r="N11" s="1"/>
      <c r="O11" s="1"/>
      <c r="P11" s="1"/>
      <c r="Q11" s="1"/>
      <c r="R11" s="1">
        <v>7</v>
      </c>
      <c r="S11" s="1"/>
      <c r="U11" s="1"/>
      <c r="V11" s="1">
        <v>4</v>
      </c>
      <c r="W11" s="1"/>
      <c r="Y11" s="1"/>
      <c r="AA11" s="30"/>
    </row>
    <row r="12" spans="1:27" s="2" customFormat="1" x14ac:dyDescent="0.25">
      <c r="A12" s="2" t="s">
        <v>218</v>
      </c>
      <c r="B12" s="21" t="s">
        <v>219</v>
      </c>
      <c r="C12" s="1">
        <v>7</v>
      </c>
      <c r="D12" s="2">
        <v>86166</v>
      </c>
      <c r="E12" s="2">
        <f t="shared" si="0"/>
        <v>1</v>
      </c>
      <c r="F12" s="2" t="s">
        <v>19</v>
      </c>
      <c r="G12" s="1">
        <v>1993</v>
      </c>
      <c r="H12" s="1" t="s">
        <v>74</v>
      </c>
      <c r="I12" s="2" t="s">
        <v>132</v>
      </c>
      <c r="J12" s="17">
        <f t="shared" si="1"/>
        <v>13</v>
      </c>
      <c r="K12" s="1">
        <f t="shared" si="2"/>
        <v>1</v>
      </c>
      <c r="L12" s="1">
        <v>13</v>
      </c>
      <c r="M12" s="1"/>
      <c r="N12" s="1"/>
      <c r="O12" s="1"/>
      <c r="P12" s="1"/>
      <c r="Q12" s="1"/>
      <c r="R12" s="1"/>
      <c r="S12" s="1"/>
      <c r="U12" s="1"/>
      <c r="V12" s="1"/>
      <c r="W12" s="1"/>
      <c r="Y12" s="1"/>
      <c r="AA12" s="30"/>
    </row>
    <row r="13" spans="1:27" s="2" customFormat="1" x14ac:dyDescent="0.25">
      <c r="A13" s="2" t="s">
        <v>218</v>
      </c>
      <c r="B13" s="21" t="s">
        <v>219</v>
      </c>
      <c r="C13" s="1">
        <v>8</v>
      </c>
      <c r="D13" s="2">
        <v>71880</v>
      </c>
      <c r="E13" s="2">
        <f t="shared" si="0"/>
        <v>1</v>
      </c>
      <c r="F13" s="2" t="s">
        <v>407</v>
      </c>
      <c r="G13" s="1">
        <v>1984</v>
      </c>
      <c r="H13" s="1" t="s">
        <v>71</v>
      </c>
      <c r="I13" s="2" t="s">
        <v>9</v>
      </c>
      <c r="J13" s="17">
        <f t="shared" si="1"/>
        <v>13</v>
      </c>
      <c r="K13" s="1">
        <f t="shared" si="2"/>
        <v>1</v>
      </c>
      <c r="L13" s="1"/>
      <c r="M13" s="1"/>
      <c r="N13" s="1"/>
      <c r="O13" s="1"/>
      <c r="P13" s="1"/>
      <c r="Q13" s="1"/>
      <c r="R13" s="1"/>
      <c r="S13" s="1"/>
      <c r="U13" s="1"/>
      <c r="V13" s="1">
        <v>13</v>
      </c>
      <c r="W13" s="1"/>
      <c r="Y13" s="1"/>
      <c r="AA13" s="30"/>
    </row>
    <row r="14" spans="1:27" s="22" customFormat="1" x14ac:dyDescent="0.25">
      <c r="A14" s="2" t="s">
        <v>218</v>
      </c>
      <c r="B14" s="21" t="s">
        <v>219</v>
      </c>
      <c r="C14" s="1">
        <v>9</v>
      </c>
      <c r="D14" s="2">
        <v>128234</v>
      </c>
      <c r="E14" s="2">
        <f t="shared" si="0"/>
        <v>1</v>
      </c>
      <c r="F14" s="2" t="s">
        <v>194</v>
      </c>
      <c r="G14" s="1">
        <v>1997</v>
      </c>
      <c r="H14" s="1" t="s">
        <v>72</v>
      </c>
      <c r="I14" s="2" t="s">
        <v>97</v>
      </c>
      <c r="J14" s="17">
        <f t="shared" si="1"/>
        <v>13</v>
      </c>
      <c r="K14" s="1">
        <f t="shared" si="2"/>
        <v>4</v>
      </c>
      <c r="L14" s="1">
        <v>2</v>
      </c>
      <c r="M14" s="1"/>
      <c r="N14" s="1"/>
      <c r="O14" s="1"/>
      <c r="P14" s="1"/>
      <c r="Q14" s="1"/>
      <c r="R14" s="1">
        <v>9</v>
      </c>
      <c r="S14" s="1"/>
      <c r="T14" s="2"/>
      <c r="U14" s="1"/>
      <c r="V14" s="1">
        <v>1</v>
      </c>
      <c r="W14" s="1"/>
      <c r="X14" s="2"/>
      <c r="Y14" s="1"/>
      <c r="Z14" s="2"/>
      <c r="AA14" s="30">
        <v>1</v>
      </c>
    </row>
    <row r="15" spans="1:27" s="2" customFormat="1" ht="16.5" customHeight="1" x14ac:dyDescent="0.25">
      <c r="A15" s="2" t="s">
        <v>218</v>
      </c>
      <c r="B15" s="21" t="s">
        <v>219</v>
      </c>
      <c r="C15" s="1">
        <v>10</v>
      </c>
      <c r="D15" s="2">
        <v>52720</v>
      </c>
      <c r="E15" s="2">
        <f t="shared" si="0"/>
        <v>1</v>
      </c>
      <c r="F15" s="2" t="s">
        <v>110</v>
      </c>
      <c r="G15" s="1">
        <v>1979</v>
      </c>
      <c r="H15" s="1" t="s">
        <v>74</v>
      </c>
      <c r="I15" s="2" t="s">
        <v>132</v>
      </c>
      <c r="J15" s="17">
        <f t="shared" si="1"/>
        <v>10</v>
      </c>
      <c r="K15" s="1">
        <f t="shared" si="2"/>
        <v>3</v>
      </c>
      <c r="L15" s="1"/>
      <c r="M15" s="1"/>
      <c r="N15" s="1"/>
      <c r="O15" s="1"/>
      <c r="P15" s="1"/>
      <c r="Q15" s="1"/>
      <c r="R15" s="1"/>
      <c r="S15" s="1">
        <v>1</v>
      </c>
      <c r="U15" s="1"/>
      <c r="V15" s="1">
        <v>7</v>
      </c>
      <c r="W15" s="1"/>
      <c r="Y15" s="1"/>
      <c r="AA15" s="30">
        <v>2</v>
      </c>
    </row>
    <row r="16" spans="1:27" s="22" customFormat="1" x14ac:dyDescent="0.25">
      <c r="A16" s="2" t="s">
        <v>218</v>
      </c>
      <c r="B16" s="21" t="s">
        <v>219</v>
      </c>
      <c r="C16" s="1">
        <v>11</v>
      </c>
      <c r="D16" s="2">
        <v>103263</v>
      </c>
      <c r="E16" s="2">
        <f t="shared" si="0"/>
        <v>1</v>
      </c>
      <c r="F16" s="2" t="s">
        <v>209</v>
      </c>
      <c r="G16" s="1">
        <v>1997</v>
      </c>
      <c r="H16" s="1" t="s">
        <v>72</v>
      </c>
      <c r="I16" s="2" t="s">
        <v>8</v>
      </c>
      <c r="J16" s="17">
        <f t="shared" si="1"/>
        <v>8</v>
      </c>
      <c r="K16" s="1">
        <f t="shared" si="2"/>
        <v>3</v>
      </c>
      <c r="L16" s="1">
        <v>2</v>
      </c>
      <c r="M16" s="1"/>
      <c r="N16" s="1">
        <v>5</v>
      </c>
      <c r="O16" s="1"/>
      <c r="P16" s="1"/>
      <c r="Q16" s="1"/>
      <c r="R16" s="1"/>
      <c r="S16" s="1"/>
      <c r="T16" s="2"/>
      <c r="U16" s="1"/>
      <c r="V16" s="1"/>
      <c r="W16" s="1"/>
      <c r="X16" s="2"/>
      <c r="Y16" s="1"/>
      <c r="Z16" s="2"/>
      <c r="AA16" s="30">
        <v>1</v>
      </c>
    </row>
    <row r="17" spans="1:27" s="2" customFormat="1" x14ac:dyDescent="0.25">
      <c r="A17" s="2" t="s">
        <v>218</v>
      </c>
      <c r="B17" s="21" t="s">
        <v>219</v>
      </c>
      <c r="C17" s="1">
        <v>12</v>
      </c>
      <c r="D17" s="2">
        <v>105311</v>
      </c>
      <c r="E17" s="2">
        <f t="shared" si="0"/>
        <v>1</v>
      </c>
      <c r="F17" s="2" t="s">
        <v>322</v>
      </c>
      <c r="G17" s="1">
        <v>1998</v>
      </c>
      <c r="H17" s="1" t="s">
        <v>71</v>
      </c>
      <c r="I17" s="2" t="s">
        <v>9</v>
      </c>
      <c r="J17" s="17">
        <f t="shared" si="1"/>
        <v>8</v>
      </c>
      <c r="K17" s="1">
        <f t="shared" si="2"/>
        <v>3</v>
      </c>
      <c r="L17" s="1">
        <v>1</v>
      </c>
      <c r="M17" s="1"/>
      <c r="N17" s="1"/>
      <c r="O17" s="1"/>
      <c r="P17" s="1"/>
      <c r="Q17" s="1"/>
      <c r="R17" s="1"/>
      <c r="S17" s="1"/>
      <c r="U17" s="1">
        <v>6</v>
      </c>
      <c r="V17" s="1">
        <v>1</v>
      </c>
      <c r="W17" s="1"/>
      <c r="Y17" s="1"/>
      <c r="AA17" s="30"/>
    </row>
    <row r="18" spans="1:27" s="2" customFormat="1" x14ac:dyDescent="0.25">
      <c r="A18" s="2" t="s">
        <v>218</v>
      </c>
      <c r="B18" s="21" t="s">
        <v>219</v>
      </c>
      <c r="C18" s="1">
        <v>13</v>
      </c>
      <c r="D18" s="2">
        <v>107423</v>
      </c>
      <c r="E18" s="2">
        <f t="shared" si="0"/>
        <v>1</v>
      </c>
      <c r="F18" s="2" t="s">
        <v>301</v>
      </c>
      <c r="G18" s="1">
        <v>1998</v>
      </c>
      <c r="H18" s="1" t="s">
        <v>83</v>
      </c>
      <c r="I18" s="2" t="s">
        <v>245</v>
      </c>
      <c r="J18" s="17">
        <f t="shared" si="1"/>
        <v>7</v>
      </c>
      <c r="K18" s="1">
        <f t="shared" si="2"/>
        <v>4</v>
      </c>
      <c r="L18" s="1"/>
      <c r="M18" s="1"/>
      <c r="N18" s="1">
        <v>3</v>
      </c>
      <c r="O18" s="1"/>
      <c r="P18" s="1">
        <v>1</v>
      </c>
      <c r="Q18" s="1"/>
      <c r="R18" s="1"/>
      <c r="S18" s="1"/>
      <c r="U18" s="1"/>
      <c r="V18" s="1"/>
      <c r="W18" s="1">
        <v>2</v>
      </c>
      <c r="Y18" s="1"/>
      <c r="AA18" s="30">
        <v>1</v>
      </c>
    </row>
    <row r="19" spans="1:27" s="2" customFormat="1" x14ac:dyDescent="0.25">
      <c r="A19" s="2" t="s">
        <v>218</v>
      </c>
      <c r="B19" s="21" t="s">
        <v>219</v>
      </c>
      <c r="C19" s="1">
        <v>14</v>
      </c>
      <c r="D19" s="32">
        <v>148520</v>
      </c>
      <c r="E19" s="2">
        <f t="shared" si="0"/>
        <v>1</v>
      </c>
      <c r="F19" s="2" t="s">
        <v>398</v>
      </c>
      <c r="G19" s="1">
        <v>1996</v>
      </c>
      <c r="H19" s="1" t="s">
        <v>76</v>
      </c>
      <c r="I19" s="2" t="s">
        <v>244</v>
      </c>
      <c r="J19" s="17">
        <f t="shared" si="1"/>
        <v>6</v>
      </c>
      <c r="K19" s="1">
        <f t="shared" si="2"/>
        <v>1</v>
      </c>
      <c r="L19" s="34"/>
      <c r="M19" s="34"/>
      <c r="N19" s="34"/>
      <c r="O19" s="34"/>
      <c r="P19" s="34"/>
      <c r="Q19" s="34">
        <v>6</v>
      </c>
      <c r="R19" s="34"/>
      <c r="S19" s="34"/>
      <c r="T19" s="32"/>
      <c r="U19" s="34"/>
      <c r="V19" s="34"/>
      <c r="W19" s="1"/>
      <c r="Y19" s="1"/>
      <c r="AA19" s="30"/>
    </row>
    <row r="20" spans="1:27" s="2" customFormat="1" x14ac:dyDescent="0.25">
      <c r="A20" s="2" t="s">
        <v>218</v>
      </c>
      <c r="B20" s="21" t="s">
        <v>219</v>
      </c>
      <c r="C20" s="1">
        <v>15</v>
      </c>
      <c r="D20" s="32">
        <v>110387</v>
      </c>
      <c r="E20" s="2">
        <f t="shared" si="0"/>
        <v>1</v>
      </c>
      <c r="F20" s="2" t="s">
        <v>337</v>
      </c>
      <c r="G20" s="1">
        <v>1998</v>
      </c>
      <c r="H20" s="1" t="s">
        <v>72</v>
      </c>
      <c r="I20" s="2" t="s">
        <v>29</v>
      </c>
      <c r="J20" s="17">
        <f t="shared" si="1"/>
        <v>6</v>
      </c>
      <c r="K20" s="1">
        <f t="shared" si="2"/>
        <v>2</v>
      </c>
      <c r="L20" s="34"/>
      <c r="M20" s="34"/>
      <c r="N20" s="34"/>
      <c r="O20" s="34"/>
      <c r="P20" s="34"/>
      <c r="Q20" s="34"/>
      <c r="R20" s="34">
        <v>2</v>
      </c>
      <c r="S20" s="34"/>
      <c r="T20" s="32"/>
      <c r="U20" s="34"/>
      <c r="V20" s="34"/>
      <c r="W20" s="1"/>
      <c r="Y20" s="1"/>
      <c r="AA20" s="30">
        <v>4</v>
      </c>
    </row>
    <row r="21" spans="1:27" s="2" customFormat="1" x14ac:dyDescent="0.25">
      <c r="A21" s="2" t="s">
        <v>218</v>
      </c>
      <c r="B21" s="21" t="s">
        <v>219</v>
      </c>
      <c r="C21" s="1">
        <v>16</v>
      </c>
      <c r="D21" s="31">
        <v>117250</v>
      </c>
      <c r="E21" s="2">
        <f t="shared" si="0"/>
        <v>1</v>
      </c>
      <c r="F21" s="2" t="s">
        <v>174</v>
      </c>
      <c r="G21" s="1">
        <v>1997</v>
      </c>
      <c r="H21" s="1" t="s">
        <v>72</v>
      </c>
      <c r="I21" s="2" t="s">
        <v>29</v>
      </c>
      <c r="J21" s="17">
        <f t="shared" si="1"/>
        <v>5</v>
      </c>
      <c r="K21" s="1">
        <f t="shared" si="2"/>
        <v>3</v>
      </c>
      <c r="L21" s="30"/>
      <c r="M21" s="30"/>
      <c r="N21" s="30"/>
      <c r="O21" s="30"/>
      <c r="P21" s="30"/>
      <c r="Q21" s="30"/>
      <c r="R21" s="30">
        <v>1</v>
      </c>
      <c r="S21" s="30"/>
      <c r="T21" s="31"/>
      <c r="U21" s="30"/>
      <c r="V21" s="30">
        <v>2</v>
      </c>
      <c r="W21" s="1"/>
      <c r="Y21" s="1"/>
      <c r="AA21" s="30">
        <v>2</v>
      </c>
    </row>
    <row r="22" spans="1:27" s="2" customFormat="1" x14ac:dyDescent="0.25">
      <c r="A22" s="2" t="s">
        <v>218</v>
      </c>
      <c r="B22" s="21" t="s">
        <v>219</v>
      </c>
      <c r="C22" s="1">
        <v>17</v>
      </c>
      <c r="D22" s="2">
        <v>111223</v>
      </c>
      <c r="E22" s="2">
        <f t="shared" si="0"/>
        <v>1</v>
      </c>
      <c r="F22" s="2" t="s">
        <v>169</v>
      </c>
      <c r="G22" s="1">
        <v>1997</v>
      </c>
      <c r="H22" s="1" t="s">
        <v>72</v>
      </c>
      <c r="I22" s="2" t="s">
        <v>29</v>
      </c>
      <c r="J22" s="17">
        <f t="shared" si="1"/>
        <v>5</v>
      </c>
      <c r="K22" s="1">
        <f t="shared" si="2"/>
        <v>4</v>
      </c>
      <c r="L22" s="1">
        <v>1</v>
      </c>
      <c r="M22" s="1">
        <v>1</v>
      </c>
      <c r="N22" s="1"/>
      <c r="O22" s="1"/>
      <c r="P22" s="1"/>
      <c r="Q22" s="1"/>
      <c r="R22" s="1">
        <v>1</v>
      </c>
      <c r="S22" s="1"/>
      <c r="U22" s="1"/>
      <c r="V22" s="1">
        <v>2</v>
      </c>
      <c r="W22" s="1"/>
      <c r="Y22" s="1"/>
      <c r="AA22" s="30"/>
    </row>
    <row r="23" spans="1:27" s="2" customFormat="1" x14ac:dyDescent="0.25">
      <c r="A23" s="2" t="s">
        <v>218</v>
      </c>
      <c r="B23" s="21" t="s">
        <v>219</v>
      </c>
      <c r="C23" s="1">
        <v>18</v>
      </c>
      <c r="D23" s="2">
        <v>85633</v>
      </c>
      <c r="E23" s="2">
        <f t="shared" si="0"/>
        <v>1</v>
      </c>
      <c r="F23" s="2" t="s">
        <v>7</v>
      </c>
      <c r="G23" s="1">
        <v>1989</v>
      </c>
      <c r="H23" s="1" t="s">
        <v>72</v>
      </c>
      <c r="I23" s="2" t="s">
        <v>8</v>
      </c>
      <c r="J23" s="17">
        <f t="shared" si="1"/>
        <v>4</v>
      </c>
      <c r="K23" s="1">
        <f t="shared" si="2"/>
        <v>1</v>
      </c>
      <c r="L23" s="1"/>
      <c r="M23" s="1"/>
      <c r="N23" s="1"/>
      <c r="O23" s="1"/>
      <c r="P23" s="1"/>
      <c r="Q23" s="1"/>
      <c r="R23" s="1">
        <v>4</v>
      </c>
      <c r="S23" s="1"/>
      <c r="U23" s="1"/>
      <c r="V23" s="1"/>
      <c r="W23" s="1"/>
      <c r="Y23" s="1"/>
      <c r="AA23" s="30"/>
    </row>
    <row r="24" spans="1:27" s="2" customFormat="1" x14ac:dyDescent="0.25">
      <c r="A24" s="2" t="s">
        <v>218</v>
      </c>
      <c r="B24" s="21" t="s">
        <v>219</v>
      </c>
      <c r="C24" s="1">
        <v>19</v>
      </c>
      <c r="D24" s="2">
        <v>142264</v>
      </c>
      <c r="E24" s="2">
        <f t="shared" si="0"/>
        <v>1</v>
      </c>
      <c r="F24" s="2" t="s">
        <v>175</v>
      </c>
      <c r="G24" s="1">
        <v>1995</v>
      </c>
      <c r="H24" s="1" t="s">
        <v>81</v>
      </c>
      <c r="I24" s="2" t="s">
        <v>118</v>
      </c>
      <c r="J24" s="17">
        <f t="shared" si="1"/>
        <v>4</v>
      </c>
      <c r="K24" s="1">
        <f t="shared" si="2"/>
        <v>1</v>
      </c>
      <c r="L24" s="1">
        <v>4</v>
      </c>
      <c r="M24" s="1"/>
      <c r="N24" s="1"/>
      <c r="O24" s="1"/>
      <c r="P24" s="1"/>
      <c r="Q24" s="1"/>
      <c r="R24" s="1"/>
      <c r="S24" s="1"/>
      <c r="U24" s="1"/>
      <c r="V24" s="1"/>
      <c r="W24" s="1"/>
      <c r="Y24" s="1"/>
      <c r="AA24" s="30"/>
    </row>
    <row r="25" spans="1:27" s="2" customFormat="1" x14ac:dyDescent="0.25">
      <c r="A25" s="2" t="s">
        <v>218</v>
      </c>
      <c r="B25" s="21" t="s">
        <v>219</v>
      </c>
      <c r="C25" s="1">
        <v>20</v>
      </c>
      <c r="D25" s="2">
        <v>90105</v>
      </c>
      <c r="E25" s="2">
        <f t="shared" si="0"/>
        <v>1</v>
      </c>
      <c r="F25" s="2" t="s">
        <v>60</v>
      </c>
      <c r="G25" s="1">
        <v>1994</v>
      </c>
      <c r="H25" s="1" t="s">
        <v>70</v>
      </c>
      <c r="I25" s="2" t="s">
        <v>18</v>
      </c>
      <c r="J25" s="17">
        <f t="shared" si="1"/>
        <v>4</v>
      </c>
      <c r="K25" s="1">
        <f t="shared" si="2"/>
        <v>1</v>
      </c>
      <c r="L25" s="1">
        <v>4</v>
      </c>
      <c r="M25" s="1"/>
      <c r="N25" s="1"/>
      <c r="O25" s="1"/>
      <c r="P25" s="1"/>
      <c r="Q25" s="1"/>
      <c r="R25" s="1"/>
      <c r="S25" s="1"/>
      <c r="U25" s="1"/>
      <c r="V25" s="1"/>
      <c r="W25" s="1"/>
      <c r="Y25" s="1"/>
      <c r="AA25" s="30"/>
    </row>
    <row r="26" spans="1:27" s="2" customFormat="1" x14ac:dyDescent="0.25">
      <c r="A26" s="2" t="s">
        <v>218</v>
      </c>
      <c r="B26" s="21" t="s">
        <v>219</v>
      </c>
      <c r="C26" s="1">
        <v>21</v>
      </c>
      <c r="D26" s="32">
        <v>143633</v>
      </c>
      <c r="E26" s="2">
        <f t="shared" si="0"/>
        <v>1</v>
      </c>
      <c r="F26" s="2" t="s">
        <v>399</v>
      </c>
      <c r="G26" s="1">
        <v>1995</v>
      </c>
      <c r="H26" s="1" t="s">
        <v>76</v>
      </c>
      <c r="I26" s="2" t="s">
        <v>196</v>
      </c>
      <c r="J26" s="17">
        <f t="shared" si="1"/>
        <v>4</v>
      </c>
      <c r="K26" s="1">
        <f t="shared" si="2"/>
        <v>1</v>
      </c>
      <c r="L26" s="34"/>
      <c r="M26" s="34"/>
      <c r="N26" s="34"/>
      <c r="O26" s="34"/>
      <c r="P26" s="34"/>
      <c r="Q26" s="34">
        <v>4</v>
      </c>
      <c r="R26" s="34"/>
      <c r="S26" s="34"/>
      <c r="T26" s="32"/>
      <c r="U26" s="34"/>
      <c r="V26" s="34"/>
      <c r="W26" s="1"/>
      <c r="Y26" s="1"/>
      <c r="AA26" s="30"/>
    </row>
    <row r="27" spans="1:27" s="2" customFormat="1" x14ac:dyDescent="0.25">
      <c r="A27" s="2" t="s">
        <v>218</v>
      </c>
      <c r="B27" s="21" t="s">
        <v>219</v>
      </c>
      <c r="C27" s="1">
        <v>22</v>
      </c>
      <c r="D27" s="2">
        <v>125941</v>
      </c>
      <c r="E27" s="2">
        <f t="shared" si="0"/>
        <v>1</v>
      </c>
      <c r="F27" s="2" t="s">
        <v>133</v>
      </c>
      <c r="G27" s="1">
        <v>1996</v>
      </c>
      <c r="H27" s="1" t="s">
        <v>72</v>
      </c>
      <c r="I27" s="2" t="s">
        <v>8</v>
      </c>
      <c r="J27" s="17">
        <f t="shared" si="1"/>
        <v>4</v>
      </c>
      <c r="K27" s="1">
        <f t="shared" si="2"/>
        <v>2</v>
      </c>
      <c r="L27" s="1"/>
      <c r="M27" s="1"/>
      <c r="N27" s="1"/>
      <c r="O27" s="1"/>
      <c r="P27" s="1"/>
      <c r="Q27" s="1"/>
      <c r="R27" s="1">
        <v>2</v>
      </c>
      <c r="S27" s="1"/>
      <c r="U27" s="1"/>
      <c r="V27" s="1"/>
      <c r="W27" s="1"/>
      <c r="Y27" s="1"/>
      <c r="AA27" s="30">
        <v>2</v>
      </c>
    </row>
    <row r="28" spans="1:27" s="2" customFormat="1" x14ac:dyDescent="0.25">
      <c r="A28" s="2" t="s">
        <v>218</v>
      </c>
      <c r="B28" s="21" t="s">
        <v>219</v>
      </c>
      <c r="C28" s="1">
        <v>23</v>
      </c>
      <c r="D28" s="31">
        <v>149379</v>
      </c>
      <c r="E28" s="2">
        <f t="shared" si="0"/>
        <v>1</v>
      </c>
      <c r="F28" s="2" t="s">
        <v>397</v>
      </c>
      <c r="G28" s="1">
        <v>1996</v>
      </c>
      <c r="H28" s="1" t="s">
        <v>77</v>
      </c>
      <c r="I28" s="2" t="s">
        <v>91</v>
      </c>
      <c r="J28" s="17">
        <f t="shared" si="1"/>
        <v>3</v>
      </c>
      <c r="K28" s="1">
        <f t="shared" si="2"/>
        <v>3</v>
      </c>
      <c r="L28" s="30"/>
      <c r="M28" s="30"/>
      <c r="N28" s="30"/>
      <c r="O28" s="30"/>
      <c r="P28" s="30"/>
      <c r="Q28" s="30">
        <v>1</v>
      </c>
      <c r="R28" s="30"/>
      <c r="S28" s="30"/>
      <c r="T28" s="31"/>
      <c r="U28" s="30"/>
      <c r="V28" s="30"/>
      <c r="W28" s="1"/>
      <c r="Y28" s="1">
        <v>1</v>
      </c>
      <c r="AA28" s="30">
        <v>1</v>
      </c>
    </row>
    <row r="29" spans="1:27" s="2" customFormat="1" ht="16.5" customHeight="1" x14ac:dyDescent="0.25">
      <c r="A29" s="2" t="s">
        <v>218</v>
      </c>
      <c r="B29" s="21" t="s">
        <v>219</v>
      </c>
      <c r="C29" s="1">
        <v>24</v>
      </c>
      <c r="D29" s="2">
        <v>99713</v>
      </c>
      <c r="E29" s="2">
        <f t="shared" si="0"/>
        <v>1</v>
      </c>
      <c r="F29" s="2" t="s">
        <v>338</v>
      </c>
      <c r="G29" s="1">
        <v>1993</v>
      </c>
      <c r="H29" s="1" t="s">
        <v>72</v>
      </c>
      <c r="I29" s="2" t="s">
        <v>10</v>
      </c>
      <c r="J29" s="17">
        <f t="shared" si="1"/>
        <v>2</v>
      </c>
      <c r="K29" s="1">
        <f t="shared" si="2"/>
        <v>2</v>
      </c>
      <c r="L29" s="1"/>
      <c r="M29" s="1"/>
      <c r="N29" s="1"/>
      <c r="O29" s="1"/>
      <c r="P29" s="1"/>
      <c r="Q29" s="1"/>
      <c r="R29" s="1">
        <v>1</v>
      </c>
      <c r="S29" s="1"/>
      <c r="U29" s="1"/>
      <c r="V29" s="1">
        <v>1</v>
      </c>
      <c r="W29" s="1"/>
      <c r="Y29" s="1"/>
      <c r="AA29" s="30"/>
    </row>
    <row r="30" spans="1:27" s="2" customFormat="1" x14ac:dyDescent="0.25">
      <c r="A30" s="2" t="s">
        <v>218</v>
      </c>
      <c r="B30" s="21" t="s">
        <v>219</v>
      </c>
      <c r="C30" s="1">
        <v>25</v>
      </c>
      <c r="D30" s="2">
        <v>113606</v>
      </c>
      <c r="E30" s="2">
        <f t="shared" si="0"/>
        <v>1</v>
      </c>
      <c r="F30" s="2" t="s">
        <v>210</v>
      </c>
      <c r="G30" s="1">
        <v>1997</v>
      </c>
      <c r="H30" s="1" t="s">
        <v>72</v>
      </c>
      <c r="I30" s="2" t="s">
        <v>15</v>
      </c>
      <c r="J30" s="17">
        <f t="shared" si="1"/>
        <v>1</v>
      </c>
      <c r="K30" s="1">
        <f t="shared" si="2"/>
        <v>1</v>
      </c>
      <c r="L30" s="1">
        <v>1</v>
      </c>
      <c r="M30" s="1"/>
      <c r="N30" s="1"/>
      <c r="O30" s="1"/>
      <c r="P30" s="1"/>
      <c r="Q30" s="1"/>
      <c r="R30" s="1"/>
      <c r="S30" s="1"/>
      <c r="U30" s="1"/>
      <c r="V30" s="1"/>
      <c r="W30" s="1"/>
      <c r="Y30" s="1"/>
      <c r="AA30" s="30"/>
    </row>
    <row r="31" spans="1:27" s="2" customFormat="1" x14ac:dyDescent="0.25">
      <c r="A31" s="2" t="s">
        <v>218</v>
      </c>
      <c r="B31" s="21" t="s">
        <v>219</v>
      </c>
      <c r="C31" s="1">
        <v>26</v>
      </c>
      <c r="D31" s="2">
        <v>116303</v>
      </c>
      <c r="E31" s="2">
        <f t="shared" si="0"/>
        <v>1</v>
      </c>
      <c r="F31" s="2" t="s">
        <v>176</v>
      </c>
      <c r="G31" s="1">
        <v>1997</v>
      </c>
      <c r="H31" s="1" t="s">
        <v>72</v>
      </c>
      <c r="I31" s="2" t="s">
        <v>97</v>
      </c>
      <c r="J31" s="17">
        <f t="shared" si="1"/>
        <v>1</v>
      </c>
      <c r="K31" s="1">
        <f t="shared" si="2"/>
        <v>1</v>
      </c>
      <c r="L31" s="1">
        <v>1</v>
      </c>
      <c r="M31" s="1"/>
      <c r="N31" s="1"/>
      <c r="O31" s="1"/>
      <c r="P31" s="1"/>
      <c r="Q31" s="1"/>
      <c r="R31" s="1"/>
      <c r="S31" s="1"/>
      <c r="U31" s="1"/>
      <c r="V31" s="1"/>
      <c r="W31" s="1"/>
      <c r="Y31" s="1"/>
      <c r="AA31" s="30"/>
    </row>
    <row r="32" spans="1:27" s="2" customFormat="1" x14ac:dyDescent="0.25">
      <c r="A32" s="2" t="s">
        <v>218</v>
      </c>
      <c r="B32" s="21" t="s">
        <v>219</v>
      </c>
      <c r="C32" s="1">
        <v>27</v>
      </c>
      <c r="D32" s="31">
        <v>141941</v>
      </c>
      <c r="E32" s="2">
        <f t="shared" si="0"/>
        <v>1</v>
      </c>
      <c r="F32" s="2" t="s">
        <v>197</v>
      </c>
      <c r="G32" s="1">
        <v>1994</v>
      </c>
      <c r="H32" s="1" t="s">
        <v>80</v>
      </c>
      <c r="I32" s="2" t="s">
        <v>92</v>
      </c>
      <c r="J32" s="17">
        <f t="shared" si="1"/>
        <v>1</v>
      </c>
      <c r="K32" s="1">
        <f t="shared" si="2"/>
        <v>1</v>
      </c>
      <c r="L32" s="30"/>
      <c r="M32" s="30"/>
      <c r="N32" s="30">
        <v>1</v>
      </c>
      <c r="O32" s="30"/>
      <c r="P32" s="30"/>
      <c r="Q32" s="30"/>
      <c r="R32" s="30"/>
      <c r="S32" s="30"/>
      <c r="T32" s="31"/>
      <c r="U32" s="30"/>
      <c r="V32" s="30"/>
      <c r="W32" s="1"/>
      <c r="Y32" s="1"/>
      <c r="AA32" s="30"/>
    </row>
    <row r="33" spans="1:27" s="22" customFormat="1" x14ac:dyDescent="0.25">
      <c r="A33" s="2" t="s">
        <v>218</v>
      </c>
      <c r="B33" s="21" t="s">
        <v>219</v>
      </c>
      <c r="C33" s="1">
        <v>28</v>
      </c>
      <c r="D33" s="31">
        <v>96341</v>
      </c>
      <c r="E33" s="2">
        <f t="shared" si="0"/>
        <v>1</v>
      </c>
      <c r="F33" s="2" t="s">
        <v>260</v>
      </c>
      <c r="G33" s="1">
        <v>1994</v>
      </c>
      <c r="H33" s="1" t="s">
        <v>72</v>
      </c>
      <c r="I33" s="2" t="s">
        <v>261</v>
      </c>
      <c r="J33" s="17">
        <f t="shared" si="1"/>
        <v>1</v>
      </c>
      <c r="K33" s="1">
        <f t="shared" si="2"/>
        <v>1</v>
      </c>
      <c r="L33" s="30">
        <v>1</v>
      </c>
      <c r="M33" s="30"/>
      <c r="N33" s="30"/>
      <c r="O33" s="30"/>
      <c r="P33" s="30"/>
      <c r="Q33" s="30"/>
      <c r="R33" s="30"/>
      <c r="S33" s="30"/>
      <c r="T33" s="31"/>
      <c r="U33" s="30"/>
      <c r="V33" s="30"/>
      <c r="W33" s="34"/>
      <c r="X33" s="2"/>
      <c r="Y33" s="1"/>
      <c r="Z33" s="2"/>
      <c r="AA33" s="30"/>
    </row>
    <row r="34" spans="1:27" x14ac:dyDescent="0.25">
      <c r="A34" s="31" t="s">
        <v>218</v>
      </c>
      <c r="B34" s="38" t="s">
        <v>219</v>
      </c>
      <c r="C34" s="30">
        <v>29</v>
      </c>
      <c r="D34" s="31">
        <v>81438</v>
      </c>
      <c r="E34" s="31">
        <f t="shared" si="0"/>
        <v>1</v>
      </c>
      <c r="F34" s="31" t="s">
        <v>336</v>
      </c>
      <c r="G34" s="30">
        <v>1989</v>
      </c>
      <c r="H34" s="30" t="s">
        <v>72</v>
      </c>
      <c r="I34" s="31" t="s">
        <v>333</v>
      </c>
      <c r="J34" s="36">
        <f t="shared" si="1"/>
        <v>1</v>
      </c>
      <c r="K34" s="1">
        <f t="shared" si="2"/>
        <v>1</v>
      </c>
      <c r="L34" s="30"/>
      <c r="M34" s="30"/>
      <c r="N34" s="30"/>
      <c r="O34" s="30"/>
      <c r="P34" s="30"/>
      <c r="Q34" s="30"/>
      <c r="R34" s="34">
        <v>1</v>
      </c>
      <c r="S34" s="34"/>
      <c r="T34" s="32"/>
      <c r="U34" s="30"/>
      <c r="V34" s="30"/>
      <c r="W34" s="34"/>
      <c r="X34" s="2"/>
      <c r="Y34" s="1"/>
      <c r="Z34" s="2"/>
    </row>
    <row r="35" spans="1:27" x14ac:dyDescent="0.25">
      <c r="A35" s="2" t="s">
        <v>218</v>
      </c>
      <c r="B35" s="21" t="s">
        <v>219</v>
      </c>
      <c r="C35" s="10">
        <v>30</v>
      </c>
      <c r="D35" s="31">
        <v>114688</v>
      </c>
      <c r="E35" s="31">
        <f t="shared" si="0"/>
        <v>1</v>
      </c>
      <c r="F35" s="31" t="s">
        <v>347</v>
      </c>
      <c r="G35" s="30">
        <v>1992</v>
      </c>
      <c r="H35" s="30" t="s">
        <v>70</v>
      </c>
      <c r="I35" s="31" t="s">
        <v>18</v>
      </c>
      <c r="J35" s="36">
        <f t="shared" si="1"/>
        <v>1</v>
      </c>
      <c r="K35" s="1">
        <f t="shared" si="2"/>
        <v>1</v>
      </c>
      <c r="L35" s="1"/>
      <c r="M35" s="1"/>
      <c r="N35" s="1"/>
      <c r="O35" s="1">
        <v>1</v>
      </c>
      <c r="P35" s="1"/>
      <c r="Q35" s="1"/>
      <c r="R35" s="1"/>
      <c r="S35" s="1"/>
      <c r="T35" s="2"/>
      <c r="U35" s="1"/>
      <c r="V35" s="1"/>
      <c r="W35" s="1"/>
      <c r="X35" s="2"/>
      <c r="Y35" s="1"/>
      <c r="Z35" s="2"/>
    </row>
    <row r="36" spans="1:27" x14ac:dyDescent="0.25">
      <c r="A36" s="2" t="s">
        <v>218</v>
      </c>
      <c r="B36" s="21" t="s">
        <v>219</v>
      </c>
      <c r="C36" s="10">
        <v>31</v>
      </c>
      <c r="D36" s="2">
        <v>142406</v>
      </c>
      <c r="E36" s="2">
        <f t="shared" si="0"/>
        <v>1</v>
      </c>
      <c r="F36" s="2" t="s">
        <v>405</v>
      </c>
      <c r="G36" s="1">
        <v>1997</v>
      </c>
      <c r="H36" s="1" t="s">
        <v>71</v>
      </c>
      <c r="I36" s="2" t="s">
        <v>406</v>
      </c>
      <c r="J36" s="17">
        <f t="shared" si="1"/>
        <v>1</v>
      </c>
      <c r="K36" s="1">
        <f t="shared" si="2"/>
        <v>1</v>
      </c>
      <c r="L36" s="1"/>
      <c r="M36" s="1"/>
      <c r="N36" s="1"/>
      <c r="O36" s="1"/>
      <c r="P36" s="1"/>
      <c r="Q36" s="1"/>
      <c r="R36" s="1"/>
      <c r="S36" s="1"/>
      <c r="T36" s="2"/>
      <c r="U36" s="1">
        <v>1</v>
      </c>
      <c r="V36" s="1"/>
      <c r="W36" s="1"/>
      <c r="X36" s="2"/>
      <c r="Y36" s="1"/>
      <c r="Z36" s="2"/>
    </row>
    <row r="37" spans="1:27" x14ac:dyDescent="0.25">
      <c r="A37" s="2" t="s">
        <v>218</v>
      </c>
      <c r="B37" s="21" t="s">
        <v>219</v>
      </c>
      <c r="C37" s="10">
        <v>32</v>
      </c>
      <c r="D37" s="2">
        <v>125608</v>
      </c>
      <c r="E37" s="2">
        <f t="shared" si="0"/>
        <v>1</v>
      </c>
      <c r="F37" s="2" t="s">
        <v>472</v>
      </c>
      <c r="G37" s="1">
        <v>1997</v>
      </c>
      <c r="H37" s="1" t="s">
        <v>78</v>
      </c>
      <c r="I37" s="2" t="s">
        <v>20</v>
      </c>
      <c r="J37" s="17">
        <f t="shared" si="1"/>
        <v>1</v>
      </c>
      <c r="K37" s="1">
        <f t="shared" si="2"/>
        <v>1</v>
      </c>
      <c r="L37" s="34"/>
      <c r="M37" s="34"/>
      <c r="N37" s="34"/>
      <c r="O37" s="34"/>
      <c r="P37" s="34"/>
      <c r="Q37" s="34"/>
      <c r="R37" s="34"/>
      <c r="S37" s="34"/>
      <c r="T37" s="32"/>
      <c r="U37" s="34"/>
      <c r="V37" s="34">
        <v>1</v>
      </c>
      <c r="W37" s="34"/>
      <c r="X37" s="32"/>
      <c r="Y37" s="1"/>
      <c r="Z37" s="2"/>
    </row>
    <row r="38" spans="1:27" x14ac:dyDescent="0.25">
      <c r="A38" s="2" t="s">
        <v>218</v>
      </c>
      <c r="B38" s="21" t="s">
        <v>219</v>
      </c>
      <c r="C38" s="1">
        <v>33</v>
      </c>
      <c r="D38" s="41">
        <v>99653</v>
      </c>
      <c r="E38" s="41">
        <f t="shared" si="0"/>
        <v>1</v>
      </c>
      <c r="F38" s="41" t="s">
        <v>173</v>
      </c>
      <c r="G38" s="1">
        <v>1997</v>
      </c>
      <c r="H38" s="1" t="s">
        <v>72</v>
      </c>
      <c r="I38" s="41" t="s">
        <v>97</v>
      </c>
      <c r="J38" s="17">
        <f t="shared" si="1"/>
        <v>1</v>
      </c>
      <c r="K38" s="1">
        <f t="shared" si="2"/>
        <v>1</v>
      </c>
      <c r="L38" s="34"/>
      <c r="M38" s="34"/>
      <c r="N38" s="34"/>
      <c r="O38" s="34"/>
      <c r="P38" s="34"/>
      <c r="Q38" s="34"/>
      <c r="R38" s="34"/>
      <c r="S38" s="34"/>
      <c r="T38" s="32"/>
      <c r="U38" s="34"/>
      <c r="V38" s="34"/>
      <c r="W38" s="34"/>
      <c r="X38" s="32"/>
      <c r="Y38" s="1"/>
      <c r="Z38" s="2"/>
      <c r="AA38" s="30">
        <v>1</v>
      </c>
    </row>
  </sheetData>
  <sortState ref="D6:AA44">
    <sortCondition descending="1" ref="J6:J44"/>
    <sortCondition ref="K6:K44"/>
  </sortState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"/>
  <sheetViews>
    <sheetView view="pageBreakPreview" topLeftCell="C1" zoomScale="91" zoomScaleNormal="62" zoomScaleSheetLayoutView="91" workbookViewId="0">
      <selection activeCell="F26" sqref="F26"/>
    </sheetView>
  </sheetViews>
  <sheetFormatPr defaultRowHeight="15" x14ac:dyDescent="0.25"/>
  <cols>
    <col min="1" max="2" width="9.140625" style="3"/>
    <col min="3" max="3" width="9.140625" style="10"/>
    <col min="4" max="4" width="9.28515625" style="3" bestFit="1" customWidth="1"/>
    <col min="5" max="5" width="9.28515625" style="3" customWidth="1"/>
    <col min="6" max="6" width="19" style="3" bestFit="1" customWidth="1"/>
    <col min="7" max="7" width="6.28515625" style="10" bestFit="1" customWidth="1"/>
    <col min="8" max="8" width="13.85546875" style="10" customWidth="1"/>
    <col min="9" max="9" width="54.7109375" style="3" bestFit="1" customWidth="1"/>
    <col min="10" max="11" width="12" style="10" customWidth="1"/>
    <col min="12" max="13" width="9.140625" style="10"/>
    <col min="14" max="15" width="9.140625" style="3"/>
    <col min="16" max="19" width="9.140625" style="10"/>
    <col min="20" max="21" width="9.140625" style="3"/>
    <col min="22" max="22" width="9.140625" style="34"/>
    <col min="23" max="23" width="9.140625" style="10"/>
    <col min="24" max="24" width="9.140625" style="3"/>
    <col min="25" max="26" width="9.140625" style="10"/>
    <col min="27" max="27" width="9.140625" style="30"/>
    <col min="28" max="16384" width="9.140625" style="3"/>
  </cols>
  <sheetData>
    <row r="1" spans="1:27" x14ac:dyDescent="0.25">
      <c r="C1" s="1"/>
      <c r="D1" s="2"/>
      <c r="E1" s="2"/>
      <c r="F1" s="2"/>
      <c r="G1" s="1"/>
      <c r="H1" s="1"/>
      <c r="I1" s="2" t="s">
        <v>0</v>
      </c>
      <c r="J1" s="1"/>
      <c r="K1" s="1"/>
    </row>
    <row r="2" spans="1:27" x14ac:dyDescent="0.25">
      <c r="C2" s="1"/>
      <c r="D2" s="2"/>
      <c r="E2" s="2"/>
      <c r="F2" s="2"/>
      <c r="G2" s="1"/>
      <c r="H2" s="1"/>
      <c r="I2" s="2" t="s">
        <v>49</v>
      </c>
      <c r="J2" s="1"/>
      <c r="K2" s="1"/>
      <c r="L2" s="4" t="s">
        <v>2</v>
      </c>
      <c r="M2" s="10" t="s">
        <v>290</v>
      </c>
      <c r="N2" s="10" t="s">
        <v>299</v>
      </c>
      <c r="O2" s="10" t="s">
        <v>340</v>
      </c>
      <c r="P2" s="10" t="s">
        <v>77</v>
      </c>
      <c r="Q2" s="10" t="s">
        <v>299</v>
      </c>
      <c r="R2" s="10" t="s">
        <v>290</v>
      </c>
      <c r="S2" s="10" t="s">
        <v>419</v>
      </c>
      <c r="T2" s="10" t="s">
        <v>340</v>
      </c>
      <c r="U2" s="10" t="s">
        <v>71</v>
      </c>
      <c r="V2" s="34" t="s">
        <v>2</v>
      </c>
      <c r="W2" s="10" t="s">
        <v>435</v>
      </c>
      <c r="X2" s="10" t="s">
        <v>82</v>
      </c>
      <c r="Y2" s="10" t="s">
        <v>355</v>
      </c>
      <c r="Z2" s="10" t="s">
        <v>70</v>
      </c>
      <c r="AA2" s="30" t="s">
        <v>2</v>
      </c>
    </row>
    <row r="3" spans="1:27" x14ac:dyDescent="0.25">
      <c r="C3" s="1"/>
      <c r="D3" s="2"/>
      <c r="E3" s="2"/>
      <c r="F3" s="2"/>
      <c r="G3" s="1"/>
      <c r="H3" s="1"/>
      <c r="I3" s="2"/>
      <c r="J3" s="1"/>
      <c r="K3" s="1"/>
      <c r="L3" s="5">
        <v>42399</v>
      </c>
      <c r="M3" s="24">
        <v>42414</v>
      </c>
      <c r="N3" s="23">
        <v>42490</v>
      </c>
      <c r="O3" s="24">
        <v>42504</v>
      </c>
      <c r="P3" s="24">
        <v>42553</v>
      </c>
      <c r="Q3" s="24">
        <v>42644</v>
      </c>
      <c r="R3" s="24">
        <v>42651</v>
      </c>
      <c r="S3" s="24">
        <v>42658</v>
      </c>
      <c r="T3" s="24">
        <v>42658</v>
      </c>
      <c r="U3" s="23">
        <v>42665</v>
      </c>
      <c r="V3" s="39">
        <v>42672</v>
      </c>
      <c r="W3" s="24">
        <v>42686</v>
      </c>
      <c r="X3" s="23">
        <v>42686</v>
      </c>
      <c r="Y3" s="24">
        <v>42686</v>
      </c>
      <c r="Z3" s="24">
        <v>42686</v>
      </c>
      <c r="AA3" s="43">
        <v>42707</v>
      </c>
    </row>
    <row r="4" spans="1:27" ht="60" x14ac:dyDescent="0.25">
      <c r="A4" s="3" t="s">
        <v>215</v>
      </c>
      <c r="B4" s="3" t="s">
        <v>216</v>
      </c>
      <c r="C4" s="1"/>
      <c r="D4" s="7" t="s">
        <v>3</v>
      </c>
      <c r="E4" s="7"/>
      <c r="F4" s="7" t="s">
        <v>4</v>
      </c>
      <c r="G4" s="8"/>
      <c r="H4" s="8"/>
      <c r="I4" s="7" t="s">
        <v>5</v>
      </c>
      <c r="J4" s="8" t="s">
        <v>58</v>
      </c>
      <c r="K4" s="8" t="s">
        <v>171</v>
      </c>
      <c r="L4" s="9" t="s">
        <v>258</v>
      </c>
      <c r="M4" s="9" t="s">
        <v>291</v>
      </c>
      <c r="N4" s="9" t="s">
        <v>300</v>
      </c>
      <c r="O4" s="9" t="s">
        <v>341</v>
      </c>
      <c r="P4" s="9" t="s">
        <v>351</v>
      </c>
      <c r="Q4" s="9" t="s">
        <v>376</v>
      </c>
      <c r="R4" s="9" t="s">
        <v>323</v>
      </c>
      <c r="S4" s="9" t="s">
        <v>420</v>
      </c>
      <c r="T4" s="9" t="s">
        <v>403</v>
      </c>
      <c r="U4" s="9" t="s">
        <v>404</v>
      </c>
      <c r="V4" s="33" t="s">
        <v>471</v>
      </c>
      <c r="W4" s="9" t="s">
        <v>420</v>
      </c>
      <c r="X4" s="9" t="s">
        <v>420</v>
      </c>
      <c r="Y4" s="9" t="s">
        <v>420</v>
      </c>
      <c r="Z4" s="9" t="s">
        <v>420</v>
      </c>
      <c r="AA4" s="33" t="s">
        <v>489</v>
      </c>
    </row>
    <row r="5" spans="1:27" x14ac:dyDescent="0.25">
      <c r="C5" s="1"/>
      <c r="D5" s="7"/>
      <c r="E5" s="7"/>
      <c r="F5" s="7"/>
      <c r="G5" s="8"/>
      <c r="H5" s="8"/>
      <c r="I5" s="7"/>
      <c r="J5" s="8"/>
      <c r="K5" s="8"/>
    </row>
    <row r="6" spans="1:27" s="2" customFormat="1" x14ac:dyDescent="0.25">
      <c r="A6" s="2" t="s">
        <v>217</v>
      </c>
      <c r="B6" s="21" t="s">
        <v>227</v>
      </c>
      <c r="C6" s="10">
        <v>1</v>
      </c>
      <c r="D6" s="31">
        <v>143029</v>
      </c>
      <c r="E6" s="31">
        <f>COUNTIF(D:D,D6)</f>
        <v>1</v>
      </c>
      <c r="F6" s="31" t="s">
        <v>191</v>
      </c>
      <c r="G6" s="30">
        <v>1996</v>
      </c>
      <c r="H6" s="30" t="s">
        <v>72</v>
      </c>
      <c r="I6" s="2" t="s">
        <v>155</v>
      </c>
      <c r="J6" s="17">
        <f>SUM(L6:AC6)</f>
        <v>21</v>
      </c>
      <c r="K6" s="1">
        <f>COUNT(L6:AD6)</f>
        <v>4</v>
      </c>
      <c r="L6" s="30">
        <v>4</v>
      </c>
      <c r="M6" s="30"/>
      <c r="N6" s="31"/>
      <c r="O6" s="31"/>
      <c r="P6" s="30"/>
      <c r="Q6" s="30"/>
      <c r="R6" s="30">
        <v>7</v>
      </c>
      <c r="S6" s="30"/>
      <c r="T6" s="31"/>
      <c r="U6" s="31"/>
      <c r="V6" s="30">
        <v>6</v>
      </c>
      <c r="W6" s="30"/>
      <c r="X6" s="31"/>
      <c r="Y6" s="30"/>
      <c r="Z6" s="30"/>
      <c r="AA6" s="30">
        <v>4</v>
      </c>
    </row>
    <row r="7" spans="1:27" s="2" customFormat="1" x14ac:dyDescent="0.25">
      <c r="A7" s="2" t="s">
        <v>217</v>
      </c>
      <c r="B7" s="21" t="s">
        <v>227</v>
      </c>
      <c r="C7" s="1">
        <v>2</v>
      </c>
      <c r="D7" s="31">
        <v>140091</v>
      </c>
      <c r="E7" s="2">
        <f>COUNTIF(D:D,D7)</f>
        <v>1</v>
      </c>
      <c r="F7" s="2" t="s">
        <v>484</v>
      </c>
      <c r="G7" s="34">
        <v>1983</v>
      </c>
      <c r="H7" s="34" t="s">
        <v>72</v>
      </c>
      <c r="I7" s="2" t="s">
        <v>10</v>
      </c>
      <c r="J7" s="17">
        <f>SUM(L7:AC7)</f>
        <v>15</v>
      </c>
      <c r="K7" s="1">
        <f>COUNT(L7:AD7)</f>
        <v>2</v>
      </c>
      <c r="L7" s="34"/>
      <c r="M7" s="34"/>
      <c r="N7" s="32"/>
      <c r="O7" s="32"/>
      <c r="P7" s="34"/>
      <c r="Q7" s="34"/>
      <c r="R7" s="34"/>
      <c r="S7" s="34"/>
      <c r="T7" s="32"/>
      <c r="U7" s="32"/>
      <c r="V7" s="34">
        <v>8</v>
      </c>
      <c r="W7" s="34"/>
      <c r="X7" s="32"/>
      <c r="Y7" s="34"/>
      <c r="Z7" s="34"/>
      <c r="AA7" s="30">
        <v>7</v>
      </c>
    </row>
    <row r="8" spans="1:27" s="22" customFormat="1" x14ac:dyDescent="0.25">
      <c r="A8" s="2" t="s">
        <v>217</v>
      </c>
      <c r="B8" s="21" t="s">
        <v>227</v>
      </c>
      <c r="C8" s="1">
        <v>3</v>
      </c>
      <c r="D8" s="31">
        <v>85351</v>
      </c>
      <c r="E8" s="31">
        <f>COUNTIF(D:D,D8)</f>
        <v>1</v>
      </c>
      <c r="F8" s="31" t="s">
        <v>47</v>
      </c>
      <c r="G8" s="30">
        <v>1993</v>
      </c>
      <c r="H8" s="30" t="s">
        <v>72</v>
      </c>
      <c r="I8" s="31" t="s">
        <v>29</v>
      </c>
      <c r="J8" s="17">
        <f>SUM(L8:AC8)</f>
        <v>12</v>
      </c>
      <c r="K8" s="1">
        <f>COUNT(L8:AD8)</f>
        <v>2</v>
      </c>
      <c r="L8" s="30">
        <v>6</v>
      </c>
      <c r="M8" s="30">
        <v>6</v>
      </c>
      <c r="N8" s="31"/>
      <c r="O8" s="31"/>
      <c r="P8" s="30"/>
      <c r="Q8" s="30"/>
      <c r="R8" s="30"/>
      <c r="S8" s="30"/>
      <c r="T8" s="31"/>
      <c r="U8" s="31"/>
      <c r="V8" s="30"/>
      <c r="W8" s="30"/>
      <c r="X8" s="31"/>
      <c r="Y8" s="30"/>
      <c r="Z8" s="30"/>
      <c r="AA8" s="30"/>
    </row>
    <row r="9" spans="1:27" s="2" customFormat="1" x14ac:dyDescent="0.25">
      <c r="A9" s="2" t="s">
        <v>217</v>
      </c>
      <c r="B9" s="21" t="s">
        <v>227</v>
      </c>
      <c r="C9" s="1">
        <v>4</v>
      </c>
      <c r="D9" s="31">
        <v>113238</v>
      </c>
      <c r="E9" s="2">
        <f>COUNTIF(D:D,D9)</f>
        <v>1</v>
      </c>
      <c r="F9" s="2" t="s">
        <v>326</v>
      </c>
      <c r="G9" s="34">
        <v>1998</v>
      </c>
      <c r="H9" s="34" t="s">
        <v>72</v>
      </c>
      <c r="I9" s="32" t="s">
        <v>8</v>
      </c>
      <c r="J9" s="17">
        <f>SUM(L9:AC9)</f>
        <v>12</v>
      </c>
      <c r="K9" s="1">
        <f>COUNT(L9:AD9)</f>
        <v>3</v>
      </c>
      <c r="L9" s="34"/>
      <c r="M9" s="34"/>
      <c r="N9" s="32"/>
      <c r="O9" s="32"/>
      <c r="P9" s="34"/>
      <c r="Q9" s="34">
        <v>4</v>
      </c>
      <c r="R9" s="34">
        <v>5</v>
      </c>
      <c r="S9" s="34"/>
      <c r="T9" s="32"/>
      <c r="U9" s="32"/>
      <c r="V9" s="34"/>
      <c r="W9" s="30"/>
      <c r="X9" s="31"/>
      <c r="Y9" s="30"/>
      <c r="Z9" s="30"/>
      <c r="AA9" s="30">
        <v>3</v>
      </c>
    </row>
    <row r="10" spans="1:27" s="2" customFormat="1" x14ac:dyDescent="0.25">
      <c r="A10" s="2" t="s">
        <v>217</v>
      </c>
      <c r="B10" s="21" t="s">
        <v>227</v>
      </c>
      <c r="C10" s="1">
        <v>5</v>
      </c>
      <c r="D10" s="41">
        <v>84157</v>
      </c>
      <c r="E10" s="41">
        <f>COUNTIF(D:D,D10)</f>
        <v>1</v>
      </c>
      <c r="F10" s="41" t="s">
        <v>257</v>
      </c>
      <c r="G10" s="34">
        <v>1988</v>
      </c>
      <c r="H10" s="34" t="s">
        <v>76</v>
      </c>
      <c r="I10" s="31" t="s">
        <v>16</v>
      </c>
      <c r="J10" s="17">
        <f>SUM(L10:AC10)</f>
        <v>11</v>
      </c>
      <c r="K10" s="1">
        <f>COUNT(L10:AD10)</f>
        <v>1</v>
      </c>
      <c r="L10" s="34"/>
      <c r="M10" s="34"/>
      <c r="N10" s="32"/>
      <c r="O10" s="32"/>
      <c r="P10" s="34"/>
      <c r="Q10" s="34"/>
      <c r="R10" s="34"/>
      <c r="S10" s="34"/>
      <c r="T10" s="32"/>
      <c r="U10" s="32"/>
      <c r="V10" s="34"/>
      <c r="W10" s="34"/>
      <c r="X10" s="32"/>
      <c r="Y10" s="34"/>
      <c r="Z10" s="34"/>
      <c r="AA10" s="30">
        <v>11</v>
      </c>
    </row>
    <row r="11" spans="1:27" s="22" customFormat="1" x14ac:dyDescent="0.25">
      <c r="A11" s="2" t="s">
        <v>217</v>
      </c>
      <c r="B11" s="21" t="s">
        <v>227</v>
      </c>
      <c r="C11" s="1">
        <v>6</v>
      </c>
      <c r="D11" s="31">
        <v>96516</v>
      </c>
      <c r="E11" s="2">
        <f>COUNTIF(D:D,D11)</f>
        <v>1</v>
      </c>
      <c r="F11" s="2" t="s">
        <v>438</v>
      </c>
      <c r="G11" s="10">
        <v>1993</v>
      </c>
      <c r="H11" s="10" t="s">
        <v>81</v>
      </c>
      <c r="I11" s="2" t="s">
        <v>439</v>
      </c>
      <c r="J11" s="17">
        <f>SUM(L11:AC11)</f>
        <v>9</v>
      </c>
      <c r="K11" s="1">
        <f>COUNT(L11:AD11)</f>
        <v>2</v>
      </c>
      <c r="L11" s="34"/>
      <c r="M11" s="34"/>
      <c r="N11" s="32"/>
      <c r="O11" s="32"/>
      <c r="P11" s="34"/>
      <c r="Q11" s="34"/>
      <c r="R11" s="34"/>
      <c r="S11" s="34"/>
      <c r="T11" s="32"/>
      <c r="U11" s="32"/>
      <c r="V11" s="34">
        <v>3</v>
      </c>
      <c r="W11" s="34">
        <v>6</v>
      </c>
      <c r="X11" s="32"/>
      <c r="Y11" s="34"/>
      <c r="Z11" s="34"/>
      <c r="AA11" s="30"/>
    </row>
    <row r="12" spans="1:27" s="22" customFormat="1" x14ac:dyDescent="0.25">
      <c r="A12" s="2" t="s">
        <v>217</v>
      </c>
      <c r="B12" s="21" t="s">
        <v>227</v>
      </c>
      <c r="C12" s="1">
        <v>7</v>
      </c>
      <c r="D12" s="2">
        <v>112525</v>
      </c>
      <c r="E12" s="2">
        <f>COUNTIF(D:D,D12)</f>
        <v>1</v>
      </c>
      <c r="F12" s="2" t="s">
        <v>361</v>
      </c>
      <c r="G12" s="34">
        <v>1996</v>
      </c>
      <c r="H12" s="34" t="s">
        <v>76</v>
      </c>
      <c r="I12" s="32" t="s">
        <v>362</v>
      </c>
      <c r="J12" s="17">
        <f>SUM(L12:AC12)</f>
        <v>6</v>
      </c>
      <c r="K12" s="1">
        <f>COUNT(L12:AD12)</f>
        <v>1</v>
      </c>
      <c r="L12" s="34"/>
      <c r="M12" s="34"/>
      <c r="N12" s="32"/>
      <c r="O12" s="32"/>
      <c r="P12" s="34">
        <v>6</v>
      </c>
      <c r="Q12" s="34"/>
      <c r="R12" s="34"/>
      <c r="S12" s="34"/>
      <c r="T12" s="32"/>
      <c r="U12" s="32"/>
      <c r="V12" s="34"/>
      <c r="W12" s="30"/>
      <c r="X12" s="31"/>
      <c r="Y12" s="30"/>
      <c r="Z12" s="30"/>
      <c r="AA12" s="30"/>
    </row>
    <row r="13" spans="1:27" s="2" customFormat="1" x14ac:dyDescent="0.25">
      <c r="A13" s="2" t="s">
        <v>217</v>
      </c>
      <c r="B13" s="21" t="s">
        <v>227</v>
      </c>
      <c r="C13" s="1">
        <v>8</v>
      </c>
      <c r="D13" s="2">
        <v>112729</v>
      </c>
      <c r="E13" s="2">
        <f>COUNTIF(D:D,D13)</f>
        <v>1</v>
      </c>
      <c r="F13" s="2" t="s">
        <v>85</v>
      </c>
      <c r="G13" s="34">
        <v>1995</v>
      </c>
      <c r="H13" s="34" t="s">
        <v>76</v>
      </c>
      <c r="I13" s="2" t="s">
        <v>256</v>
      </c>
      <c r="J13" s="17">
        <f>SUM(L13:AC13)</f>
        <v>6</v>
      </c>
      <c r="K13" s="1">
        <f>COUNT(L13:AD13)</f>
        <v>1</v>
      </c>
      <c r="L13" s="34"/>
      <c r="M13" s="34"/>
      <c r="N13" s="32"/>
      <c r="O13" s="32"/>
      <c r="P13" s="34"/>
      <c r="Q13" s="34">
        <v>6</v>
      </c>
      <c r="R13" s="34"/>
      <c r="S13" s="34"/>
      <c r="T13" s="32"/>
      <c r="U13" s="32"/>
      <c r="V13" s="34"/>
      <c r="W13" s="1"/>
      <c r="Y13" s="1"/>
      <c r="Z13" s="1"/>
      <c r="AA13" s="30"/>
    </row>
    <row r="14" spans="1:27" s="2" customFormat="1" x14ac:dyDescent="0.25">
      <c r="A14" s="2" t="s">
        <v>217</v>
      </c>
      <c r="B14" s="21" t="s">
        <v>227</v>
      </c>
      <c r="C14" s="1">
        <v>9</v>
      </c>
      <c r="D14" s="2">
        <v>97670</v>
      </c>
      <c r="E14" s="2">
        <f>COUNTIF(D:D,D14)</f>
        <v>1</v>
      </c>
      <c r="F14" s="2" t="s">
        <v>48</v>
      </c>
      <c r="G14" s="30">
        <v>1991</v>
      </c>
      <c r="H14" s="30" t="s">
        <v>72</v>
      </c>
      <c r="I14" s="2" t="s">
        <v>12</v>
      </c>
      <c r="J14" s="17">
        <f>SUM(L14:AC14)</f>
        <v>4</v>
      </c>
      <c r="K14" s="1">
        <f>COUNT(L14:AD14)</f>
        <v>2</v>
      </c>
      <c r="L14" s="30"/>
      <c r="M14" s="30">
        <v>1</v>
      </c>
      <c r="N14" s="31"/>
      <c r="O14" s="31"/>
      <c r="P14" s="30"/>
      <c r="Q14" s="30"/>
      <c r="R14" s="30">
        <v>3</v>
      </c>
      <c r="S14" s="30"/>
      <c r="T14" s="31"/>
      <c r="U14" s="31"/>
      <c r="V14" s="30"/>
      <c r="W14" s="30"/>
      <c r="X14" s="31"/>
      <c r="Y14" s="30"/>
      <c r="Z14" s="30"/>
      <c r="AA14" s="30"/>
    </row>
    <row r="15" spans="1:27" x14ac:dyDescent="0.25">
      <c r="A15" s="2" t="s">
        <v>217</v>
      </c>
      <c r="B15" s="21" t="s">
        <v>227</v>
      </c>
      <c r="C15" s="10">
        <v>10</v>
      </c>
      <c r="D15" s="2">
        <v>127181</v>
      </c>
      <c r="E15" s="2">
        <f>COUNTIF(D:D,D15)</f>
        <v>1</v>
      </c>
      <c r="F15" s="2" t="s">
        <v>440</v>
      </c>
      <c r="G15" s="34">
        <v>1997</v>
      </c>
      <c r="H15" s="34" t="s">
        <v>81</v>
      </c>
      <c r="I15" s="2" t="s">
        <v>439</v>
      </c>
      <c r="J15" s="17">
        <f>SUM(L15:AC15)</f>
        <v>4</v>
      </c>
      <c r="K15" s="1">
        <f>COUNT(L15:AD15)</f>
        <v>2</v>
      </c>
      <c r="L15" s="34"/>
      <c r="M15" s="34"/>
      <c r="N15" s="32"/>
      <c r="O15" s="32"/>
      <c r="P15" s="34"/>
      <c r="Q15" s="34"/>
      <c r="R15" s="34"/>
      <c r="S15" s="34"/>
      <c r="T15" s="32"/>
      <c r="U15" s="32"/>
      <c r="V15" s="34">
        <v>3</v>
      </c>
      <c r="W15" s="34">
        <v>1</v>
      </c>
      <c r="X15" s="32"/>
      <c r="Y15" s="34"/>
      <c r="Z15" s="34"/>
    </row>
    <row r="16" spans="1:27" x14ac:dyDescent="0.25">
      <c r="A16" s="2" t="s">
        <v>217</v>
      </c>
      <c r="B16" s="21" t="s">
        <v>227</v>
      </c>
      <c r="C16" s="10">
        <v>11</v>
      </c>
      <c r="D16" s="31">
        <v>116983</v>
      </c>
      <c r="E16" s="31">
        <f>COUNTIF(D:D,D16)</f>
        <v>1</v>
      </c>
      <c r="F16" s="31" t="s">
        <v>363</v>
      </c>
      <c r="G16" s="34">
        <v>1998</v>
      </c>
      <c r="H16" s="34" t="s">
        <v>355</v>
      </c>
      <c r="I16" s="31" t="s">
        <v>104</v>
      </c>
      <c r="J16" s="36">
        <f>SUM(L16:AC16)</f>
        <v>3</v>
      </c>
      <c r="K16" s="1">
        <f>COUNT(L16:AD16)</f>
        <v>2</v>
      </c>
      <c r="L16" s="34"/>
      <c r="M16" s="34"/>
      <c r="N16" s="32"/>
      <c r="O16" s="32"/>
      <c r="P16" s="34"/>
      <c r="Q16" s="34"/>
      <c r="R16" s="34"/>
      <c r="S16" s="34"/>
      <c r="T16" s="32"/>
      <c r="U16" s="32"/>
      <c r="W16" s="34"/>
      <c r="X16" s="32"/>
      <c r="Y16" s="34">
        <v>1</v>
      </c>
      <c r="Z16" s="34"/>
      <c r="AA16" s="30">
        <v>2</v>
      </c>
    </row>
    <row r="17" spans="1:27" x14ac:dyDescent="0.25">
      <c r="A17" s="2" t="s">
        <v>217</v>
      </c>
      <c r="B17" s="21" t="s">
        <v>227</v>
      </c>
      <c r="C17" s="10">
        <v>12</v>
      </c>
      <c r="D17" s="2">
        <v>96376</v>
      </c>
      <c r="E17" s="2">
        <f>COUNTIF(D:D,D17)</f>
        <v>1</v>
      </c>
      <c r="F17" s="2" t="s">
        <v>203</v>
      </c>
      <c r="G17" s="30">
        <v>1996</v>
      </c>
      <c r="H17" s="30" t="s">
        <v>72</v>
      </c>
      <c r="I17" s="2" t="s">
        <v>274</v>
      </c>
      <c r="J17" s="17">
        <f>SUM(L17:AC17)</f>
        <v>2</v>
      </c>
      <c r="K17" s="1">
        <f>COUNT(L17:AD17)</f>
        <v>2</v>
      </c>
      <c r="L17" s="30">
        <v>1</v>
      </c>
      <c r="M17" s="30"/>
      <c r="N17" s="31"/>
      <c r="O17" s="31"/>
      <c r="P17" s="30"/>
      <c r="Q17" s="30"/>
      <c r="R17" s="30"/>
      <c r="S17" s="30"/>
      <c r="T17" s="31"/>
      <c r="U17" s="31"/>
      <c r="V17" s="30"/>
      <c r="W17" s="34"/>
      <c r="X17" s="32"/>
      <c r="Y17" s="34"/>
      <c r="Z17" s="34"/>
      <c r="AA17" s="30">
        <v>1</v>
      </c>
    </row>
    <row r="18" spans="1:27" s="31" customFormat="1" x14ac:dyDescent="0.25">
      <c r="A18" s="31" t="s">
        <v>217</v>
      </c>
      <c r="B18" s="38" t="s">
        <v>227</v>
      </c>
      <c r="C18" s="30">
        <v>13</v>
      </c>
      <c r="D18" s="31">
        <v>102188</v>
      </c>
      <c r="E18" s="31">
        <f>COUNTIF(D:D,D18)</f>
        <v>1</v>
      </c>
      <c r="F18" s="31" t="s">
        <v>485</v>
      </c>
      <c r="G18" s="34">
        <v>1998</v>
      </c>
      <c r="H18" s="34" t="s">
        <v>76</v>
      </c>
      <c r="I18" s="31" t="s">
        <v>16</v>
      </c>
      <c r="J18" s="36">
        <f>SUM(L18:AC18)</f>
        <v>2</v>
      </c>
      <c r="K18" s="30">
        <f>COUNT(L18:AD18)</f>
        <v>2</v>
      </c>
      <c r="L18" s="34"/>
      <c r="M18" s="34"/>
      <c r="N18" s="32"/>
      <c r="O18" s="32"/>
      <c r="P18" s="34"/>
      <c r="Q18" s="34"/>
      <c r="R18" s="34"/>
      <c r="S18" s="34"/>
      <c r="T18" s="32"/>
      <c r="U18" s="32"/>
      <c r="V18" s="34">
        <v>1</v>
      </c>
      <c r="W18" s="34"/>
      <c r="X18" s="32"/>
      <c r="Y18" s="34"/>
      <c r="Z18" s="34"/>
      <c r="AA18" s="30">
        <v>1</v>
      </c>
    </row>
    <row r="19" spans="1:27" x14ac:dyDescent="0.25">
      <c r="A19" s="2" t="s">
        <v>217</v>
      </c>
      <c r="B19" s="21" t="s">
        <v>227</v>
      </c>
      <c r="C19" s="10">
        <v>14</v>
      </c>
      <c r="D19" s="2">
        <v>144345</v>
      </c>
      <c r="E19" s="2">
        <f>COUNTIF(D:D,D19)</f>
        <v>1</v>
      </c>
      <c r="F19" s="2" t="s">
        <v>207</v>
      </c>
      <c r="G19" s="34">
        <v>1996</v>
      </c>
      <c r="H19" s="34" t="s">
        <v>72</v>
      </c>
      <c r="I19" s="31" t="s">
        <v>15</v>
      </c>
      <c r="J19" s="17">
        <f>SUM(L19:AC19)</f>
        <v>1</v>
      </c>
      <c r="K19" s="1">
        <f>COUNT(L19:AD19)</f>
        <v>1</v>
      </c>
      <c r="L19" s="34"/>
      <c r="M19" s="34"/>
      <c r="N19" s="32"/>
      <c r="O19" s="32"/>
      <c r="P19" s="34"/>
      <c r="Q19" s="34"/>
      <c r="R19" s="34">
        <v>1</v>
      </c>
      <c r="S19" s="34"/>
      <c r="T19" s="32"/>
      <c r="U19" s="32"/>
    </row>
    <row r="20" spans="1:27" x14ac:dyDescent="0.25">
      <c r="A20" s="2" t="s">
        <v>217</v>
      </c>
      <c r="B20" s="21" t="s">
        <v>227</v>
      </c>
      <c r="C20" s="10">
        <v>15</v>
      </c>
      <c r="D20" s="2">
        <v>147808</v>
      </c>
      <c r="E20" s="2">
        <f>COUNTIF(D:D,D20)</f>
        <v>1</v>
      </c>
      <c r="F20" s="2" t="s">
        <v>360</v>
      </c>
      <c r="G20" s="34">
        <v>1996</v>
      </c>
      <c r="H20" s="34" t="s">
        <v>355</v>
      </c>
      <c r="I20" s="32" t="s">
        <v>91</v>
      </c>
      <c r="J20" s="17">
        <f>SUM(L20:AC20)</f>
        <v>1</v>
      </c>
      <c r="K20" s="1">
        <f>COUNT(L20:AD20)</f>
        <v>1</v>
      </c>
      <c r="L20" s="34"/>
      <c r="M20" s="34"/>
      <c r="N20" s="32"/>
      <c r="O20" s="32"/>
      <c r="P20" s="34">
        <v>1</v>
      </c>
      <c r="Q20" s="34"/>
      <c r="R20" s="34"/>
      <c r="S20" s="34"/>
      <c r="T20" s="32"/>
      <c r="U20" s="32"/>
    </row>
    <row r="21" spans="1:27" x14ac:dyDescent="0.25">
      <c r="A21" s="2" t="s">
        <v>217</v>
      </c>
      <c r="B21" s="21" t="s">
        <v>227</v>
      </c>
      <c r="C21" s="10">
        <v>16</v>
      </c>
      <c r="D21" s="2">
        <v>144094</v>
      </c>
      <c r="E21" s="2">
        <f>COUNTIF(D:D,D21)</f>
        <v>1</v>
      </c>
      <c r="F21" s="2" t="s">
        <v>381</v>
      </c>
      <c r="G21" s="34">
        <v>1997</v>
      </c>
      <c r="H21" s="34" t="s">
        <v>76</v>
      </c>
      <c r="I21" s="2" t="s">
        <v>196</v>
      </c>
      <c r="J21" s="17">
        <f>SUM(L21:AC21)</f>
        <v>1</v>
      </c>
      <c r="K21" s="1">
        <f>COUNT(L21:AD21)</f>
        <v>1</v>
      </c>
      <c r="L21" s="34"/>
      <c r="M21" s="34"/>
      <c r="N21" s="32"/>
      <c r="O21" s="32"/>
      <c r="P21" s="34"/>
      <c r="Q21" s="34">
        <v>1</v>
      </c>
      <c r="R21" s="34"/>
      <c r="S21" s="34"/>
      <c r="T21" s="32"/>
      <c r="U21" s="32"/>
      <c r="W21" s="34"/>
      <c r="X21" s="32"/>
      <c r="Y21" s="34"/>
      <c r="Z21" s="34"/>
    </row>
    <row r="22" spans="1:27" x14ac:dyDescent="0.25">
      <c r="A22" s="2" t="s">
        <v>217</v>
      </c>
      <c r="B22" s="21" t="s">
        <v>227</v>
      </c>
      <c r="C22" s="10">
        <v>17</v>
      </c>
      <c r="D22" s="2">
        <v>99904</v>
      </c>
      <c r="E22" s="2">
        <f>COUNTIF(D:D,D22)</f>
        <v>1</v>
      </c>
      <c r="F22" s="2" t="s">
        <v>486</v>
      </c>
      <c r="G22" s="34">
        <v>1997</v>
      </c>
      <c r="H22" s="34" t="s">
        <v>78</v>
      </c>
      <c r="I22" s="31" t="s">
        <v>20</v>
      </c>
      <c r="J22" s="17">
        <f>SUM(L22:AC22)</f>
        <v>1</v>
      </c>
      <c r="K22" s="1">
        <f>COUNT(L22:AD22)</f>
        <v>1</v>
      </c>
      <c r="L22" s="34"/>
      <c r="M22" s="34"/>
      <c r="N22" s="32"/>
      <c r="O22" s="32"/>
      <c r="P22" s="34"/>
      <c r="Q22" s="34"/>
      <c r="R22" s="34"/>
      <c r="S22" s="34"/>
      <c r="T22" s="32"/>
      <c r="U22" s="32"/>
      <c r="V22" s="34">
        <v>1</v>
      </c>
    </row>
    <row r="23" spans="1:27" x14ac:dyDescent="0.25">
      <c r="J23" s="17"/>
    </row>
  </sheetData>
  <sortState ref="D6:AA27">
    <sortCondition descending="1" ref="J6:J27"/>
    <sortCondition ref="K6:K27"/>
  </sortState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"/>
  <sheetViews>
    <sheetView view="pageBreakPreview" zoomScaleNormal="63" zoomScaleSheetLayoutView="100" workbookViewId="0">
      <selection activeCell="I33" sqref="I33"/>
    </sheetView>
  </sheetViews>
  <sheetFormatPr defaultRowHeight="15" x14ac:dyDescent="0.25"/>
  <cols>
    <col min="1" max="2" width="9.140625" style="3"/>
    <col min="3" max="3" width="9.28515625" style="10" bestFit="1" customWidth="1"/>
    <col min="4" max="4" width="9.42578125" style="3" bestFit="1" customWidth="1"/>
    <col min="5" max="5" width="9.28515625" style="3" customWidth="1"/>
    <col min="6" max="6" width="21.85546875" style="3" bestFit="1" customWidth="1"/>
    <col min="7" max="7" width="6.42578125" style="3" bestFit="1" customWidth="1"/>
    <col min="8" max="8" width="18.7109375" style="10" bestFit="1" customWidth="1"/>
    <col min="9" max="9" width="54.7109375" style="3" bestFit="1" customWidth="1"/>
    <col min="10" max="11" width="15.7109375" style="10" customWidth="1"/>
    <col min="12" max="12" width="9.140625" style="10"/>
    <col min="13" max="13" width="9.140625" style="3"/>
    <col min="14" max="19" width="9.140625" style="10"/>
    <col min="20" max="21" width="9.140625" style="3"/>
    <col min="22" max="22" width="9.140625" style="34"/>
    <col min="23" max="26" width="9.140625" style="3"/>
    <col min="27" max="27" width="9.140625" style="34"/>
    <col min="28" max="16384" width="9.140625" style="3"/>
  </cols>
  <sheetData>
    <row r="1" spans="1:27" x14ac:dyDescent="0.25">
      <c r="C1" s="1"/>
      <c r="D1" s="2"/>
      <c r="E1" s="2"/>
      <c r="F1" s="2"/>
      <c r="G1" s="2"/>
      <c r="H1" s="1"/>
      <c r="I1" s="2" t="s">
        <v>0</v>
      </c>
      <c r="J1" s="1"/>
      <c r="K1" s="1"/>
    </row>
    <row r="2" spans="1:27" x14ac:dyDescent="0.25">
      <c r="C2" s="1"/>
      <c r="D2" s="2"/>
      <c r="E2" s="2"/>
      <c r="F2" s="2"/>
      <c r="G2" s="2"/>
      <c r="H2" s="1"/>
      <c r="I2" s="2" t="s">
        <v>51</v>
      </c>
      <c r="J2" s="1"/>
      <c r="K2" s="1"/>
      <c r="L2" s="4" t="s">
        <v>2</v>
      </c>
      <c r="M2" s="10" t="s">
        <v>290</v>
      </c>
      <c r="N2" s="10" t="s">
        <v>299</v>
      </c>
      <c r="O2" s="10" t="s">
        <v>340</v>
      </c>
      <c r="P2" s="10" t="s">
        <v>77</v>
      </c>
      <c r="Q2" s="10" t="s">
        <v>299</v>
      </c>
      <c r="R2" s="10" t="s">
        <v>290</v>
      </c>
      <c r="S2" s="10" t="s">
        <v>419</v>
      </c>
      <c r="T2" s="10" t="s">
        <v>340</v>
      </c>
      <c r="U2" s="10" t="s">
        <v>71</v>
      </c>
      <c r="V2" s="34" t="s">
        <v>2</v>
      </c>
      <c r="W2" s="10" t="s">
        <v>435</v>
      </c>
      <c r="X2" s="10" t="s">
        <v>82</v>
      </c>
      <c r="Y2" s="10" t="s">
        <v>355</v>
      </c>
      <c r="Z2" s="10" t="s">
        <v>70</v>
      </c>
      <c r="AA2" s="30" t="s">
        <v>2</v>
      </c>
    </row>
    <row r="3" spans="1:27" x14ac:dyDescent="0.25">
      <c r="C3" s="1"/>
      <c r="D3" s="2"/>
      <c r="E3" s="2"/>
      <c r="F3" s="2"/>
      <c r="G3" s="2"/>
      <c r="H3" s="1"/>
      <c r="I3" s="2"/>
      <c r="J3" s="1"/>
      <c r="K3" s="1"/>
      <c r="L3" s="5">
        <v>42399</v>
      </c>
      <c r="M3" s="23">
        <v>42414</v>
      </c>
      <c r="N3" s="24">
        <v>42490</v>
      </c>
      <c r="O3" s="24">
        <v>42504</v>
      </c>
      <c r="P3" s="24">
        <v>42553</v>
      </c>
      <c r="Q3" s="24">
        <v>42644</v>
      </c>
      <c r="R3" s="24">
        <v>42651</v>
      </c>
      <c r="S3" s="24">
        <v>42658</v>
      </c>
      <c r="T3" s="24">
        <v>42658</v>
      </c>
      <c r="U3" s="23">
        <v>42665</v>
      </c>
      <c r="V3" s="39">
        <v>42672</v>
      </c>
      <c r="W3" s="23">
        <v>42686</v>
      </c>
      <c r="X3" s="23">
        <v>42686</v>
      </c>
      <c r="Y3" s="23">
        <v>42686</v>
      </c>
      <c r="Z3" s="23">
        <v>42686</v>
      </c>
      <c r="AA3" s="43">
        <v>42707</v>
      </c>
    </row>
    <row r="4" spans="1:27" ht="60" x14ac:dyDescent="0.25">
      <c r="A4" s="3" t="s">
        <v>215</v>
      </c>
      <c r="B4" s="3" t="s">
        <v>216</v>
      </c>
      <c r="C4" s="1"/>
      <c r="D4" s="7" t="s">
        <v>3</v>
      </c>
      <c r="E4" s="7"/>
      <c r="F4" s="7" t="s">
        <v>4</v>
      </c>
      <c r="G4" s="7"/>
      <c r="H4" s="8"/>
      <c r="I4" s="7" t="s">
        <v>5</v>
      </c>
      <c r="J4" s="8" t="s">
        <v>6</v>
      </c>
      <c r="K4" s="8" t="s">
        <v>171</v>
      </c>
      <c r="L4" s="9" t="s">
        <v>258</v>
      </c>
      <c r="M4" s="9" t="s">
        <v>291</v>
      </c>
      <c r="N4" s="9" t="s">
        <v>300</v>
      </c>
      <c r="O4" s="9" t="s">
        <v>341</v>
      </c>
      <c r="P4" s="9" t="s">
        <v>351</v>
      </c>
      <c r="Q4" s="9" t="s">
        <v>376</v>
      </c>
      <c r="R4" s="9" t="s">
        <v>323</v>
      </c>
      <c r="S4" s="9" t="s">
        <v>420</v>
      </c>
      <c r="T4" s="9" t="s">
        <v>403</v>
      </c>
      <c r="U4" s="9" t="s">
        <v>404</v>
      </c>
      <c r="V4" s="33" t="s">
        <v>471</v>
      </c>
      <c r="W4" s="9" t="s">
        <v>420</v>
      </c>
      <c r="X4" s="9" t="s">
        <v>420</v>
      </c>
      <c r="Y4" s="9" t="s">
        <v>420</v>
      </c>
      <c r="Z4" s="9" t="s">
        <v>420</v>
      </c>
      <c r="AA4" s="33" t="s">
        <v>489</v>
      </c>
    </row>
    <row r="5" spans="1:27" x14ac:dyDescent="0.25">
      <c r="C5" s="1"/>
      <c r="D5" s="7"/>
      <c r="E5" s="7"/>
      <c r="F5" s="7"/>
      <c r="G5" s="7"/>
      <c r="H5" s="8"/>
      <c r="I5" s="7"/>
      <c r="J5" s="8"/>
      <c r="K5" s="8"/>
    </row>
    <row r="6" spans="1:27" s="2" customFormat="1" x14ac:dyDescent="0.25">
      <c r="A6" s="2" t="s">
        <v>217</v>
      </c>
      <c r="B6" s="21" t="s">
        <v>228</v>
      </c>
      <c r="C6" s="1">
        <v>1</v>
      </c>
      <c r="D6" s="3">
        <v>99374</v>
      </c>
      <c r="E6" s="2">
        <f>COUNTIF(D:D,D6)</f>
        <v>1</v>
      </c>
      <c r="F6" s="2" t="s">
        <v>255</v>
      </c>
      <c r="G6" s="2">
        <v>1997</v>
      </c>
      <c r="H6" s="10" t="s">
        <v>76</v>
      </c>
      <c r="I6" s="2" t="s">
        <v>11</v>
      </c>
      <c r="J6" s="17">
        <f>SUM(L6:AC6)</f>
        <v>26</v>
      </c>
      <c r="K6" s="1">
        <f>COUNT(L6:AD6)</f>
        <v>4</v>
      </c>
      <c r="L6" s="10">
        <v>9</v>
      </c>
      <c r="M6" s="3"/>
      <c r="N6" s="10">
        <v>7</v>
      </c>
      <c r="O6" s="10"/>
      <c r="P6" s="10"/>
      <c r="Q6" s="10">
        <v>7</v>
      </c>
      <c r="R6" s="1"/>
      <c r="S6" s="1"/>
      <c r="V6" s="30"/>
      <c r="AA6" s="30">
        <v>3</v>
      </c>
    </row>
    <row r="7" spans="1:27" s="2" customFormat="1" x14ac:dyDescent="0.25">
      <c r="A7" s="2" t="s">
        <v>217</v>
      </c>
      <c r="B7" s="21" t="s">
        <v>228</v>
      </c>
      <c r="C7" s="1">
        <v>2</v>
      </c>
      <c r="D7" s="32">
        <v>81682</v>
      </c>
      <c r="E7" s="2">
        <f>COUNTIF(D:D,D7)</f>
        <v>1</v>
      </c>
      <c r="F7" s="2" t="s">
        <v>325</v>
      </c>
      <c r="G7" s="2">
        <v>1990</v>
      </c>
      <c r="H7" s="34" t="s">
        <v>72</v>
      </c>
      <c r="I7" s="2" t="s">
        <v>29</v>
      </c>
      <c r="J7" s="17">
        <f>SUM(L7:AC7)</f>
        <v>14</v>
      </c>
      <c r="K7" s="1">
        <f>COUNT(L7:AD7)</f>
        <v>2</v>
      </c>
      <c r="L7" s="34"/>
      <c r="M7" s="32"/>
      <c r="N7" s="34"/>
      <c r="O7" s="34"/>
      <c r="P7" s="34"/>
      <c r="Q7" s="34"/>
      <c r="R7" s="34"/>
      <c r="S7" s="34"/>
      <c r="T7" s="32"/>
      <c r="U7" s="32"/>
      <c r="V7" s="34">
        <v>7</v>
      </c>
      <c r="W7" s="32"/>
      <c r="X7" s="32"/>
      <c r="Y7" s="32"/>
      <c r="Z7" s="32"/>
      <c r="AA7" s="30">
        <v>7</v>
      </c>
    </row>
    <row r="8" spans="1:27" s="2" customFormat="1" x14ac:dyDescent="0.25">
      <c r="A8" s="2" t="s">
        <v>217</v>
      </c>
      <c r="B8" s="21" t="s">
        <v>228</v>
      </c>
      <c r="C8" s="1">
        <v>3</v>
      </c>
      <c r="D8" s="32">
        <v>129030</v>
      </c>
      <c r="E8" s="2">
        <f>COUNTIF(D:D,D8)</f>
        <v>1</v>
      </c>
      <c r="F8" s="2" t="s">
        <v>160</v>
      </c>
      <c r="G8" s="2">
        <v>1997</v>
      </c>
      <c r="H8" s="34" t="s">
        <v>72</v>
      </c>
      <c r="I8" s="2" t="s">
        <v>10</v>
      </c>
      <c r="J8" s="17">
        <f>SUM(L8:AC8)</f>
        <v>14</v>
      </c>
      <c r="K8" s="1">
        <f>COUNT(L8:AD8)</f>
        <v>4</v>
      </c>
      <c r="L8" s="34">
        <v>3</v>
      </c>
      <c r="M8" s="32"/>
      <c r="N8" s="34"/>
      <c r="O8" s="34"/>
      <c r="P8" s="34"/>
      <c r="Q8" s="34"/>
      <c r="R8" s="1">
        <v>6</v>
      </c>
      <c r="S8" s="1"/>
      <c r="V8" s="30">
        <v>4</v>
      </c>
      <c r="AA8" s="30">
        <v>1</v>
      </c>
    </row>
    <row r="9" spans="1:27" s="2" customFormat="1" x14ac:dyDescent="0.25">
      <c r="A9" s="2" t="s">
        <v>217</v>
      </c>
      <c r="B9" s="21" t="s">
        <v>228</v>
      </c>
      <c r="C9" s="1">
        <v>4</v>
      </c>
      <c r="D9" s="32">
        <v>76130</v>
      </c>
      <c r="E9" s="2">
        <f>COUNTIF(D:D,D9)</f>
        <v>1</v>
      </c>
      <c r="F9" s="2" t="s">
        <v>494</v>
      </c>
      <c r="G9" s="2">
        <v>1982</v>
      </c>
      <c r="H9" s="34" t="s">
        <v>72</v>
      </c>
      <c r="I9" s="31" t="s">
        <v>10</v>
      </c>
      <c r="J9" s="17">
        <f>SUM(L9:AC9)</f>
        <v>10</v>
      </c>
      <c r="K9" s="1">
        <f>COUNT(L9:AD9)</f>
        <v>1</v>
      </c>
      <c r="L9" s="34"/>
      <c r="M9" s="32"/>
      <c r="N9" s="34"/>
      <c r="O9" s="34"/>
      <c r="P9" s="34"/>
      <c r="Q9" s="34"/>
      <c r="R9" s="34"/>
      <c r="S9" s="34"/>
      <c r="T9" s="32"/>
      <c r="U9" s="32"/>
      <c r="V9" s="34"/>
      <c r="W9" s="32"/>
      <c r="X9" s="32"/>
      <c r="Y9" s="32"/>
      <c r="Z9" s="32"/>
      <c r="AA9" s="34">
        <v>10</v>
      </c>
    </row>
    <row r="10" spans="1:27" s="2" customFormat="1" x14ac:dyDescent="0.25">
      <c r="A10" s="2" t="s">
        <v>217</v>
      </c>
      <c r="B10" s="21" t="s">
        <v>228</v>
      </c>
      <c r="C10" s="1">
        <v>5</v>
      </c>
      <c r="D10" s="3">
        <v>111402</v>
      </c>
      <c r="E10" s="2">
        <f>COUNTIF(D:D,D10)</f>
        <v>1</v>
      </c>
      <c r="F10" s="2" t="s">
        <v>380</v>
      </c>
      <c r="G10" s="2">
        <v>1998</v>
      </c>
      <c r="H10" s="10" t="s">
        <v>81</v>
      </c>
      <c r="I10" s="31" t="s">
        <v>118</v>
      </c>
      <c r="J10" s="17">
        <f>SUM(L10:AC10)</f>
        <v>10</v>
      </c>
      <c r="K10" s="1">
        <f>COUNT(L10:AD10)</f>
        <v>4</v>
      </c>
      <c r="L10" s="34"/>
      <c r="M10" s="32"/>
      <c r="N10" s="34"/>
      <c r="O10" s="34"/>
      <c r="P10" s="34"/>
      <c r="Q10" s="34">
        <v>5</v>
      </c>
      <c r="R10" s="34"/>
      <c r="S10" s="34"/>
      <c r="T10" s="32"/>
      <c r="U10" s="32"/>
      <c r="V10" s="34">
        <v>3</v>
      </c>
      <c r="W10" s="2">
        <v>1</v>
      </c>
      <c r="AA10" s="30">
        <v>1</v>
      </c>
    </row>
    <row r="11" spans="1:27" s="2" customFormat="1" x14ac:dyDescent="0.25">
      <c r="A11" s="2" t="s">
        <v>217</v>
      </c>
      <c r="B11" s="21" t="s">
        <v>228</v>
      </c>
      <c r="C11" s="1">
        <v>6</v>
      </c>
      <c r="D11" s="32">
        <v>117488</v>
      </c>
      <c r="E11" s="2">
        <f>COUNTIF(D:D,D11)</f>
        <v>1</v>
      </c>
      <c r="F11" s="2" t="s">
        <v>192</v>
      </c>
      <c r="G11" s="2">
        <v>1997</v>
      </c>
      <c r="H11" s="34" t="s">
        <v>72</v>
      </c>
      <c r="I11" s="32" t="s">
        <v>29</v>
      </c>
      <c r="J11" s="17">
        <f>SUM(L11:AC11)</f>
        <v>8</v>
      </c>
      <c r="K11" s="1">
        <f>COUNT(L11:AD11)</f>
        <v>2</v>
      </c>
      <c r="L11" s="1">
        <v>6</v>
      </c>
      <c r="N11" s="1"/>
      <c r="O11" s="1"/>
      <c r="P11" s="1"/>
      <c r="Q11" s="1"/>
      <c r="R11" s="1"/>
      <c r="S11" s="1"/>
      <c r="V11" s="30">
        <v>2</v>
      </c>
      <c r="AA11" s="30"/>
    </row>
    <row r="12" spans="1:27" s="2" customFormat="1" x14ac:dyDescent="0.25">
      <c r="A12" s="2" t="s">
        <v>217</v>
      </c>
      <c r="B12" s="21" t="s">
        <v>228</v>
      </c>
      <c r="C12" s="1">
        <v>7</v>
      </c>
      <c r="D12" s="3">
        <v>103972</v>
      </c>
      <c r="E12" s="2">
        <f>COUNTIF(D:D,D12)</f>
        <v>1</v>
      </c>
      <c r="F12" s="2" t="s">
        <v>214</v>
      </c>
      <c r="G12" s="2">
        <v>1997</v>
      </c>
      <c r="H12" s="10" t="s">
        <v>72</v>
      </c>
      <c r="I12" s="2" t="s">
        <v>124</v>
      </c>
      <c r="J12" s="17">
        <f>SUM(L12:AC12)</f>
        <v>4</v>
      </c>
      <c r="K12" s="1">
        <f>COUNT(L12:AD12)</f>
        <v>2</v>
      </c>
      <c r="L12" s="30">
        <v>3</v>
      </c>
      <c r="M12" s="31"/>
      <c r="N12" s="30"/>
      <c r="O12" s="30"/>
      <c r="P12" s="30"/>
      <c r="Q12" s="30"/>
      <c r="R12" s="30">
        <v>1</v>
      </c>
      <c r="S12" s="30"/>
      <c r="T12" s="31"/>
      <c r="U12" s="31"/>
      <c r="V12" s="30"/>
      <c r="W12" s="31"/>
      <c r="X12" s="31"/>
      <c r="Y12" s="31"/>
      <c r="Z12" s="31"/>
      <c r="AA12" s="30"/>
    </row>
    <row r="13" spans="1:27" s="2" customFormat="1" x14ac:dyDescent="0.25">
      <c r="A13" s="2" t="s">
        <v>217</v>
      </c>
      <c r="B13" s="21" t="s">
        <v>228</v>
      </c>
      <c r="C13" s="1">
        <v>8</v>
      </c>
      <c r="D13" s="3">
        <v>98835</v>
      </c>
      <c r="E13" s="2">
        <f>COUNTIF(D:D,D13)</f>
        <v>1</v>
      </c>
      <c r="F13" s="2" t="s">
        <v>252</v>
      </c>
      <c r="G13" s="2">
        <v>1997</v>
      </c>
      <c r="H13" s="10" t="s">
        <v>79</v>
      </c>
      <c r="I13" s="2" t="s">
        <v>123</v>
      </c>
      <c r="J13" s="17">
        <f>SUM(L13:AC13)</f>
        <v>4</v>
      </c>
      <c r="K13" s="1">
        <f>COUNT(L13:AD13)</f>
        <v>2</v>
      </c>
      <c r="L13" s="34">
        <v>1</v>
      </c>
      <c r="M13" s="32"/>
      <c r="N13" s="34"/>
      <c r="O13" s="34"/>
      <c r="P13" s="34"/>
      <c r="Q13" s="34">
        <v>3</v>
      </c>
      <c r="R13" s="1"/>
      <c r="S13" s="1"/>
      <c r="V13" s="30"/>
      <c r="AA13" s="30"/>
    </row>
    <row r="14" spans="1:27" s="2" customFormat="1" x14ac:dyDescent="0.25">
      <c r="A14" s="2" t="s">
        <v>217</v>
      </c>
      <c r="B14" s="21" t="s">
        <v>228</v>
      </c>
      <c r="C14" s="1">
        <v>9</v>
      </c>
      <c r="D14" s="31">
        <v>86243</v>
      </c>
      <c r="E14" s="2">
        <f>COUNTIF(D:D,D14)</f>
        <v>1</v>
      </c>
      <c r="F14" s="2" t="s">
        <v>50</v>
      </c>
      <c r="G14" s="2">
        <v>1989</v>
      </c>
      <c r="H14" s="30" t="s">
        <v>76</v>
      </c>
      <c r="I14" s="2" t="s">
        <v>16</v>
      </c>
      <c r="J14" s="17">
        <f>SUM(L14:AC14)</f>
        <v>3</v>
      </c>
      <c r="K14" s="1">
        <f>COUNT(L14:AD14)</f>
        <v>1</v>
      </c>
      <c r="L14" s="30"/>
      <c r="M14" s="31"/>
      <c r="N14" s="30"/>
      <c r="O14" s="30"/>
      <c r="P14" s="30"/>
      <c r="Q14" s="30"/>
      <c r="R14" s="1"/>
      <c r="S14" s="1"/>
      <c r="V14" s="30"/>
      <c r="AA14" s="30">
        <v>3</v>
      </c>
    </row>
    <row r="15" spans="1:27" s="2" customFormat="1" x14ac:dyDescent="0.25">
      <c r="A15" s="2" t="s">
        <v>217</v>
      </c>
      <c r="B15" s="21" t="s">
        <v>228</v>
      </c>
      <c r="C15" s="1">
        <v>10</v>
      </c>
      <c r="D15" s="32">
        <v>116983</v>
      </c>
      <c r="E15" s="2">
        <f>COUNTIF(D:D,D15)</f>
        <v>1</v>
      </c>
      <c r="F15" s="2" t="s">
        <v>363</v>
      </c>
      <c r="G15" s="2">
        <v>1998</v>
      </c>
      <c r="H15" s="34" t="s">
        <v>355</v>
      </c>
      <c r="I15" s="2" t="s">
        <v>364</v>
      </c>
      <c r="J15" s="17">
        <f>SUM(L15:AC15)</f>
        <v>2</v>
      </c>
      <c r="K15" s="1">
        <f>COUNT(L15:AD15)</f>
        <v>2</v>
      </c>
      <c r="L15" s="34"/>
      <c r="M15" s="32"/>
      <c r="N15" s="34"/>
      <c r="O15" s="34"/>
      <c r="P15" s="34">
        <v>1</v>
      </c>
      <c r="Q15" s="34">
        <v>1</v>
      </c>
      <c r="R15" s="34"/>
      <c r="S15" s="34"/>
      <c r="T15" s="32"/>
      <c r="U15" s="32"/>
      <c r="V15" s="34"/>
      <c r="AA15" s="30"/>
    </row>
    <row r="16" spans="1:27" s="2" customFormat="1" x14ac:dyDescent="0.25">
      <c r="A16" s="2" t="s">
        <v>217</v>
      </c>
      <c r="B16" s="21" t="s">
        <v>228</v>
      </c>
      <c r="C16" s="1">
        <v>11</v>
      </c>
      <c r="D16" s="3">
        <v>144345</v>
      </c>
      <c r="E16" s="2">
        <f>COUNTIF(D:D,D16)</f>
        <v>1</v>
      </c>
      <c r="F16" s="2" t="s">
        <v>207</v>
      </c>
      <c r="G16" s="2">
        <v>1996</v>
      </c>
      <c r="H16" s="10" t="s">
        <v>72</v>
      </c>
      <c r="I16" s="31" t="s">
        <v>124</v>
      </c>
      <c r="J16" s="17">
        <f>SUM(L16:AC16)</f>
        <v>1</v>
      </c>
      <c r="K16" s="1">
        <f>COUNT(L16:AD16)</f>
        <v>1</v>
      </c>
      <c r="L16" s="30">
        <v>1</v>
      </c>
      <c r="M16" s="31"/>
      <c r="N16" s="30"/>
      <c r="O16" s="30"/>
      <c r="P16" s="30"/>
      <c r="Q16" s="30"/>
      <c r="R16" s="30"/>
      <c r="S16" s="30"/>
      <c r="T16" s="31"/>
      <c r="U16" s="31"/>
      <c r="V16" s="30"/>
      <c r="W16" s="32"/>
      <c r="X16" s="32"/>
      <c r="Y16" s="32"/>
      <c r="Z16" s="32"/>
      <c r="AA16" s="34"/>
    </row>
    <row r="17" spans="1:26" x14ac:dyDescent="0.25">
      <c r="A17" s="2" t="s">
        <v>217</v>
      </c>
      <c r="B17" s="21" t="s">
        <v>228</v>
      </c>
      <c r="C17" s="10">
        <v>12</v>
      </c>
      <c r="D17" s="3">
        <v>132838</v>
      </c>
      <c r="E17" s="2">
        <f>COUNTIF(D:D,D17)</f>
        <v>1</v>
      </c>
      <c r="F17" s="2" t="s">
        <v>243</v>
      </c>
      <c r="G17" s="2">
        <v>1997</v>
      </c>
      <c r="H17" s="10" t="s">
        <v>75</v>
      </c>
      <c r="I17" s="31" t="s">
        <v>28</v>
      </c>
      <c r="J17" s="17">
        <f>SUM(L17:AC17)</f>
        <v>1</v>
      </c>
      <c r="K17" s="1">
        <f>COUNT(L17:AD17)</f>
        <v>1</v>
      </c>
      <c r="L17" s="34"/>
      <c r="M17" s="32"/>
      <c r="N17" s="34">
        <v>1</v>
      </c>
      <c r="O17" s="34"/>
      <c r="P17" s="34"/>
      <c r="Q17" s="34"/>
      <c r="R17" s="1"/>
      <c r="S17" s="1"/>
      <c r="T17" s="2"/>
      <c r="U17" s="2"/>
      <c r="V17" s="30"/>
      <c r="W17" s="32"/>
      <c r="X17" s="32"/>
      <c r="Y17" s="32"/>
      <c r="Z17" s="32"/>
    </row>
    <row r="18" spans="1:26" x14ac:dyDescent="0.25">
      <c r="A18" s="2" t="s">
        <v>217</v>
      </c>
      <c r="B18" s="21" t="s">
        <v>228</v>
      </c>
      <c r="C18" s="10">
        <v>13</v>
      </c>
      <c r="D18" s="3">
        <v>106548</v>
      </c>
      <c r="E18" s="2">
        <f>COUNTIF(D:D,D18)</f>
        <v>1</v>
      </c>
      <c r="F18" s="2" t="s">
        <v>429</v>
      </c>
      <c r="G18" s="2">
        <v>1995</v>
      </c>
      <c r="H18" s="10" t="s">
        <v>74</v>
      </c>
      <c r="I18" s="2" t="s">
        <v>279</v>
      </c>
      <c r="J18" s="17">
        <f>SUM(L18:AC18)</f>
        <v>1</v>
      </c>
      <c r="K18" s="1">
        <f>COUNT(L18:AD18)</f>
        <v>1</v>
      </c>
      <c r="L18" s="34"/>
      <c r="M18" s="32"/>
      <c r="N18" s="34"/>
      <c r="O18" s="34"/>
      <c r="P18" s="34"/>
      <c r="Q18" s="34"/>
      <c r="R18" s="34"/>
      <c r="S18" s="34">
        <v>1</v>
      </c>
      <c r="T18" s="32"/>
      <c r="U18" s="32"/>
    </row>
  </sheetData>
  <sortState ref="D6:AA21">
    <sortCondition descending="1" ref="J6:J21"/>
    <sortCondition ref="K6:K21"/>
  </sortState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view="pageBreakPreview" zoomScaleNormal="60" zoomScaleSheetLayoutView="100" workbookViewId="0">
      <selection activeCell="H30" sqref="H30"/>
    </sheetView>
  </sheetViews>
  <sheetFormatPr defaultRowHeight="15" x14ac:dyDescent="0.25"/>
  <cols>
    <col min="1" max="2" width="9.140625" style="3"/>
    <col min="3" max="3" width="9.28515625" style="3" bestFit="1" customWidth="1"/>
    <col min="4" max="5" width="8.7109375" style="3" customWidth="1"/>
    <col min="6" max="6" width="21.85546875" style="3" bestFit="1" customWidth="1"/>
    <col min="7" max="7" width="6.42578125" style="3" bestFit="1" customWidth="1"/>
    <col min="8" max="8" width="13.85546875" style="10" customWidth="1"/>
    <col min="9" max="9" width="54.7109375" style="3" bestFit="1" customWidth="1"/>
    <col min="10" max="11" width="11.85546875" style="3" customWidth="1"/>
    <col min="12" max="13" width="9.140625" style="10"/>
    <col min="14" max="14" width="9.140625" style="3"/>
    <col min="15" max="15" width="9.140625" style="10"/>
    <col min="16" max="17" width="9.140625" style="3"/>
    <col min="18" max="20" width="9.140625" style="10"/>
    <col min="21" max="21" width="9.140625" style="3"/>
    <col min="22" max="22" width="9.140625" style="34"/>
    <col min="23" max="25" width="9.140625" style="3"/>
    <col min="26" max="26" width="9.140625" style="10"/>
    <col min="27" max="27" width="9.140625" style="34"/>
    <col min="28" max="16384" width="9.140625" style="3"/>
  </cols>
  <sheetData>
    <row r="1" spans="1:27" x14ac:dyDescent="0.25">
      <c r="I1" s="3" t="s">
        <v>0</v>
      </c>
    </row>
    <row r="2" spans="1:27" x14ac:dyDescent="0.25">
      <c r="C2" s="2"/>
      <c r="D2" s="2"/>
      <c r="E2" s="2"/>
      <c r="F2" s="2"/>
      <c r="G2" s="2"/>
      <c r="H2" s="1"/>
      <c r="I2" s="2" t="s">
        <v>52</v>
      </c>
      <c r="J2" s="2"/>
      <c r="K2" s="2"/>
      <c r="L2" s="4" t="s">
        <v>2</v>
      </c>
      <c r="M2" s="10" t="s">
        <v>290</v>
      </c>
      <c r="N2" s="10" t="s">
        <v>299</v>
      </c>
      <c r="O2" s="10" t="s">
        <v>340</v>
      </c>
      <c r="P2" s="10" t="s">
        <v>77</v>
      </c>
      <c r="Q2" s="10" t="s">
        <v>299</v>
      </c>
      <c r="R2" s="10" t="s">
        <v>290</v>
      </c>
      <c r="S2" s="10" t="s">
        <v>419</v>
      </c>
      <c r="T2" s="10" t="s">
        <v>340</v>
      </c>
      <c r="U2" s="10" t="s">
        <v>71</v>
      </c>
      <c r="V2" s="34" t="s">
        <v>2</v>
      </c>
      <c r="W2" s="10" t="s">
        <v>435</v>
      </c>
      <c r="X2" s="10" t="s">
        <v>82</v>
      </c>
      <c r="Y2" s="10" t="s">
        <v>355</v>
      </c>
      <c r="Z2" s="10" t="s">
        <v>70</v>
      </c>
      <c r="AA2" s="30" t="s">
        <v>2</v>
      </c>
    </row>
    <row r="3" spans="1:27" x14ac:dyDescent="0.25">
      <c r="C3" s="2"/>
      <c r="D3" s="2"/>
      <c r="E3" s="2"/>
      <c r="F3" s="2"/>
      <c r="G3" s="2"/>
      <c r="H3" s="1"/>
      <c r="I3" s="2"/>
      <c r="J3" s="2"/>
      <c r="K3" s="2"/>
      <c r="L3" s="5">
        <v>42399</v>
      </c>
      <c r="M3" s="24">
        <v>42414</v>
      </c>
      <c r="N3" s="23">
        <v>42490</v>
      </c>
      <c r="O3" s="24">
        <v>42504</v>
      </c>
      <c r="P3" s="24">
        <v>42553</v>
      </c>
      <c r="Q3" s="24">
        <v>42644</v>
      </c>
      <c r="R3" s="24">
        <v>42651</v>
      </c>
      <c r="S3" s="24">
        <v>42658</v>
      </c>
      <c r="T3" s="24">
        <v>42658</v>
      </c>
      <c r="U3" s="23">
        <v>42665</v>
      </c>
      <c r="V3" s="39">
        <v>42672</v>
      </c>
      <c r="W3" s="23">
        <v>42686</v>
      </c>
      <c r="X3" s="23">
        <v>42686</v>
      </c>
      <c r="Y3" s="23">
        <v>42686</v>
      </c>
      <c r="Z3" s="24">
        <v>42686</v>
      </c>
      <c r="AA3" s="43">
        <v>42707</v>
      </c>
    </row>
    <row r="4" spans="1:27" ht="60" x14ac:dyDescent="0.25">
      <c r="A4" s="3" t="s">
        <v>215</v>
      </c>
      <c r="B4" s="3" t="s">
        <v>216</v>
      </c>
      <c r="C4" s="2"/>
      <c r="D4" s="7" t="s">
        <v>3</v>
      </c>
      <c r="E4" s="7"/>
      <c r="F4" s="7" t="s">
        <v>4</v>
      </c>
      <c r="G4" s="7"/>
      <c r="H4" s="8"/>
      <c r="I4" s="7" t="s">
        <v>5</v>
      </c>
      <c r="J4" s="9" t="s">
        <v>6</v>
      </c>
      <c r="K4" s="8" t="s">
        <v>171</v>
      </c>
      <c r="L4" s="9" t="s">
        <v>258</v>
      </c>
      <c r="M4" s="9" t="s">
        <v>291</v>
      </c>
      <c r="N4" s="9" t="s">
        <v>300</v>
      </c>
      <c r="O4" s="9" t="s">
        <v>341</v>
      </c>
      <c r="P4" s="9" t="s">
        <v>351</v>
      </c>
      <c r="Q4" s="9" t="s">
        <v>376</v>
      </c>
      <c r="R4" s="9" t="s">
        <v>323</v>
      </c>
      <c r="S4" s="9" t="s">
        <v>420</v>
      </c>
      <c r="T4" s="9" t="s">
        <v>403</v>
      </c>
      <c r="U4" s="9" t="s">
        <v>404</v>
      </c>
      <c r="V4" s="33" t="s">
        <v>471</v>
      </c>
      <c r="W4" s="9" t="s">
        <v>420</v>
      </c>
      <c r="X4" s="9" t="s">
        <v>420</v>
      </c>
      <c r="Y4" s="9" t="s">
        <v>420</v>
      </c>
      <c r="Z4" s="9" t="s">
        <v>420</v>
      </c>
      <c r="AA4" s="33" t="s">
        <v>489</v>
      </c>
    </row>
    <row r="5" spans="1:27" ht="17.25" customHeight="1" x14ac:dyDescent="0.25">
      <c r="C5" s="2"/>
      <c r="D5" s="7"/>
      <c r="E5" s="7"/>
      <c r="F5" s="7"/>
      <c r="G5" s="7"/>
      <c r="H5" s="8"/>
      <c r="I5" s="7"/>
      <c r="J5" s="7"/>
      <c r="K5" s="8"/>
    </row>
    <row r="6" spans="1:27" s="2" customFormat="1" x14ac:dyDescent="0.25">
      <c r="A6" s="2" t="s">
        <v>217</v>
      </c>
      <c r="B6" s="21" t="s">
        <v>229</v>
      </c>
      <c r="C6" s="1">
        <v>1</v>
      </c>
      <c r="D6" s="2">
        <v>109501</v>
      </c>
      <c r="E6" s="2">
        <f>COUNTIF(D:D,D6)</f>
        <v>1</v>
      </c>
      <c r="F6" s="2" t="s">
        <v>73</v>
      </c>
      <c r="G6" s="2">
        <v>1994</v>
      </c>
      <c r="H6" s="1" t="s">
        <v>72</v>
      </c>
      <c r="I6" s="2" t="s">
        <v>10</v>
      </c>
      <c r="J6" s="17">
        <f>SUM(L6:AC6)</f>
        <v>29</v>
      </c>
      <c r="K6" s="1">
        <f>COUNT(L6:AD6)</f>
        <v>4</v>
      </c>
      <c r="L6" s="1"/>
      <c r="M6" s="1">
        <v>7</v>
      </c>
      <c r="O6" s="1"/>
      <c r="R6" s="1">
        <v>6</v>
      </c>
      <c r="S6" s="1"/>
      <c r="T6" s="1"/>
      <c r="V6" s="30">
        <v>8</v>
      </c>
      <c r="Z6" s="1"/>
      <c r="AA6" s="30">
        <v>8</v>
      </c>
    </row>
    <row r="7" spans="1:27" s="2" customFormat="1" x14ac:dyDescent="0.25">
      <c r="A7" s="2" t="s">
        <v>217</v>
      </c>
      <c r="B7" s="21" t="s">
        <v>229</v>
      </c>
      <c r="C7" s="1">
        <v>2</v>
      </c>
      <c r="D7" s="2">
        <v>116481</v>
      </c>
      <c r="E7" s="2">
        <f>COUNTIF(D:D,D7)</f>
        <v>1</v>
      </c>
      <c r="F7" s="2" t="s">
        <v>86</v>
      </c>
      <c r="G7" s="2">
        <v>1995</v>
      </c>
      <c r="H7" s="1" t="s">
        <v>72</v>
      </c>
      <c r="I7" s="2" t="s">
        <v>15</v>
      </c>
      <c r="J7" s="17">
        <f>SUM(L7:AC7)</f>
        <v>16</v>
      </c>
      <c r="K7" s="1">
        <f>COUNT(L7:AD7)</f>
        <v>2</v>
      </c>
      <c r="L7" s="1"/>
      <c r="M7" s="1"/>
      <c r="O7" s="1"/>
      <c r="R7" s="1"/>
      <c r="S7" s="1"/>
      <c r="T7" s="1"/>
      <c r="V7" s="30">
        <v>5</v>
      </c>
      <c r="Z7" s="1"/>
      <c r="AA7" s="30">
        <v>11</v>
      </c>
    </row>
    <row r="8" spans="1:27" s="2" customFormat="1" x14ac:dyDescent="0.25">
      <c r="A8" s="2" t="s">
        <v>217</v>
      </c>
      <c r="B8" s="21" t="s">
        <v>229</v>
      </c>
      <c r="C8" s="1">
        <v>3</v>
      </c>
      <c r="D8" s="2">
        <v>115153</v>
      </c>
      <c r="E8" s="2">
        <f>COUNTIF(D:D,D8)</f>
        <v>1</v>
      </c>
      <c r="F8" s="2" t="s">
        <v>106</v>
      </c>
      <c r="G8" s="2">
        <v>1993</v>
      </c>
      <c r="H8" s="1" t="s">
        <v>70</v>
      </c>
      <c r="I8" s="2" t="s">
        <v>18</v>
      </c>
      <c r="J8" s="17">
        <f>SUM(L8:AC8)</f>
        <v>13</v>
      </c>
      <c r="K8" s="1">
        <f>COUNT(L8:AD8)</f>
        <v>3</v>
      </c>
      <c r="L8" s="1"/>
      <c r="M8" s="1"/>
      <c r="O8" s="1"/>
      <c r="R8" s="1"/>
      <c r="S8" s="1"/>
      <c r="T8" s="1">
        <v>6</v>
      </c>
      <c r="V8" s="30">
        <v>1</v>
      </c>
      <c r="Z8" s="1">
        <v>6</v>
      </c>
      <c r="AA8" s="30"/>
    </row>
    <row r="9" spans="1:27" s="2" customFormat="1" x14ac:dyDescent="0.25">
      <c r="A9" s="2" t="s">
        <v>217</v>
      </c>
      <c r="B9" s="21" t="s">
        <v>229</v>
      </c>
      <c r="C9" s="1">
        <v>4</v>
      </c>
      <c r="D9" s="3">
        <v>122095</v>
      </c>
      <c r="E9" s="2">
        <f>COUNTIF(D:D,D9)</f>
        <v>1</v>
      </c>
      <c r="F9" s="2" t="s">
        <v>289</v>
      </c>
      <c r="G9" s="2">
        <v>1998</v>
      </c>
      <c r="H9" s="10" t="s">
        <v>72</v>
      </c>
      <c r="I9" s="2" t="s">
        <v>155</v>
      </c>
      <c r="J9" s="17">
        <f>SUM(L9:AC9)</f>
        <v>11</v>
      </c>
      <c r="K9" s="1">
        <f>COUNT(L9:AD9)</f>
        <v>3</v>
      </c>
      <c r="L9" s="10">
        <v>6</v>
      </c>
      <c r="M9" s="10">
        <v>3</v>
      </c>
      <c r="N9" s="3"/>
      <c r="O9" s="10"/>
      <c r="P9" s="3"/>
      <c r="Q9" s="3"/>
      <c r="R9" s="1"/>
      <c r="S9" s="1"/>
      <c r="T9" s="1"/>
      <c r="V9" s="30"/>
      <c r="Z9" s="1"/>
      <c r="AA9" s="30">
        <v>2</v>
      </c>
    </row>
    <row r="10" spans="1:27" s="2" customFormat="1" x14ac:dyDescent="0.25">
      <c r="A10" s="2" t="s">
        <v>217</v>
      </c>
      <c r="B10" s="21" t="s">
        <v>229</v>
      </c>
      <c r="C10" s="1">
        <v>5</v>
      </c>
      <c r="D10" s="2">
        <v>76015</v>
      </c>
      <c r="E10" s="2">
        <f>COUNTIF(D:D,D10)</f>
        <v>1</v>
      </c>
      <c r="F10" s="2" t="s">
        <v>63</v>
      </c>
      <c r="G10" s="2">
        <v>1983</v>
      </c>
      <c r="H10" s="1" t="s">
        <v>72</v>
      </c>
      <c r="I10" s="2" t="s">
        <v>155</v>
      </c>
      <c r="J10" s="17">
        <f>SUM(L10:AC10)</f>
        <v>9</v>
      </c>
      <c r="K10" s="1">
        <f>COUNT(L10:AD10)</f>
        <v>2</v>
      </c>
      <c r="L10" s="1"/>
      <c r="M10" s="1"/>
      <c r="O10" s="1"/>
      <c r="R10" s="1"/>
      <c r="S10" s="1"/>
      <c r="T10" s="1"/>
      <c r="V10" s="30">
        <v>5</v>
      </c>
      <c r="Z10" s="1"/>
      <c r="AA10" s="30">
        <v>4</v>
      </c>
    </row>
    <row r="11" spans="1:27" s="2" customFormat="1" x14ac:dyDescent="0.25">
      <c r="A11" s="2" t="s">
        <v>217</v>
      </c>
      <c r="B11" s="21" t="s">
        <v>229</v>
      </c>
      <c r="C11" s="1">
        <v>6</v>
      </c>
      <c r="D11" s="32">
        <v>107792</v>
      </c>
      <c r="E11" s="2">
        <f>COUNTIF(D:D,D11)</f>
        <v>1</v>
      </c>
      <c r="F11" s="2" t="s">
        <v>288</v>
      </c>
      <c r="G11" s="2">
        <v>1998</v>
      </c>
      <c r="H11" s="34" t="s">
        <v>72</v>
      </c>
      <c r="I11" s="31" t="s">
        <v>12</v>
      </c>
      <c r="J11" s="17">
        <f>SUM(L11:AC11)</f>
        <v>9</v>
      </c>
      <c r="K11" s="1">
        <f>COUNT(L11:AD11)</f>
        <v>4</v>
      </c>
      <c r="L11" s="34">
        <v>1</v>
      </c>
      <c r="M11" s="34"/>
      <c r="N11" s="32"/>
      <c r="O11" s="34"/>
      <c r="P11" s="32"/>
      <c r="Q11" s="32"/>
      <c r="R11" s="34">
        <v>3</v>
      </c>
      <c r="S11" s="34"/>
      <c r="T11" s="34"/>
      <c r="U11" s="32"/>
      <c r="V11" s="34">
        <v>2</v>
      </c>
      <c r="W11" s="31"/>
      <c r="X11" s="31"/>
      <c r="Y11" s="31"/>
      <c r="Z11" s="30"/>
      <c r="AA11" s="30">
        <v>3</v>
      </c>
    </row>
    <row r="12" spans="1:27" s="2" customFormat="1" x14ac:dyDescent="0.25">
      <c r="A12" s="2" t="s">
        <v>217</v>
      </c>
      <c r="B12" s="21" t="s">
        <v>229</v>
      </c>
      <c r="C12" s="1">
        <v>7</v>
      </c>
      <c r="D12" s="31">
        <v>88208</v>
      </c>
      <c r="E12" s="2">
        <f>COUNTIF(D:D,D12)</f>
        <v>1</v>
      </c>
      <c r="F12" s="2" t="s">
        <v>53</v>
      </c>
      <c r="G12" s="2">
        <v>1990</v>
      </c>
      <c r="H12" s="30" t="s">
        <v>78</v>
      </c>
      <c r="I12" s="2" t="s">
        <v>20</v>
      </c>
      <c r="J12" s="17">
        <f>SUM(L12:AC12)</f>
        <v>8</v>
      </c>
      <c r="K12" s="1">
        <f>COUNT(L12:AD12)</f>
        <v>2</v>
      </c>
      <c r="L12" s="30"/>
      <c r="M12" s="30"/>
      <c r="N12" s="31"/>
      <c r="O12" s="30"/>
      <c r="P12" s="31"/>
      <c r="Q12" s="31"/>
      <c r="R12" s="30"/>
      <c r="S12" s="30"/>
      <c r="T12" s="30"/>
      <c r="U12" s="31"/>
      <c r="V12" s="30">
        <v>6</v>
      </c>
      <c r="W12" s="32"/>
      <c r="X12" s="32"/>
      <c r="Y12" s="32"/>
      <c r="Z12" s="34"/>
      <c r="AA12" s="30">
        <v>2</v>
      </c>
    </row>
    <row r="13" spans="1:27" s="2" customFormat="1" x14ac:dyDescent="0.25">
      <c r="A13" s="2" t="s">
        <v>217</v>
      </c>
      <c r="B13" s="21" t="s">
        <v>229</v>
      </c>
      <c r="C13" s="1">
        <v>8</v>
      </c>
      <c r="D13" s="3">
        <v>108547</v>
      </c>
      <c r="E13" s="2">
        <f>COUNTIF(D:D,D13)</f>
        <v>1</v>
      </c>
      <c r="F13" s="2" t="s">
        <v>342</v>
      </c>
      <c r="G13" s="2">
        <v>1998</v>
      </c>
      <c r="H13" s="10" t="s">
        <v>70</v>
      </c>
      <c r="I13" s="2" t="s">
        <v>343</v>
      </c>
      <c r="J13" s="17">
        <f>SUM(L13:AC13)</f>
        <v>6</v>
      </c>
      <c r="K13" s="1">
        <f>COUNT(L13:AD13)</f>
        <v>1</v>
      </c>
      <c r="L13" s="10"/>
      <c r="M13" s="10"/>
      <c r="N13" s="3"/>
      <c r="O13" s="10">
        <v>6</v>
      </c>
      <c r="P13" s="3"/>
      <c r="Q13" s="3"/>
      <c r="R13" s="34"/>
      <c r="S13" s="34"/>
      <c r="T13" s="34"/>
      <c r="U13" s="32"/>
      <c r="V13" s="34"/>
      <c r="Z13" s="1"/>
      <c r="AA13" s="30"/>
    </row>
    <row r="14" spans="1:27" s="2" customFormat="1" x14ac:dyDescent="0.25">
      <c r="A14" s="2" t="s">
        <v>217</v>
      </c>
      <c r="B14" s="21" t="s">
        <v>229</v>
      </c>
      <c r="C14" s="1">
        <v>9</v>
      </c>
      <c r="D14" s="3">
        <v>117488</v>
      </c>
      <c r="E14" s="2">
        <f>COUNTIF(D:D,D14)</f>
        <v>1</v>
      </c>
      <c r="F14" s="2" t="s">
        <v>192</v>
      </c>
      <c r="G14" s="2">
        <v>1997</v>
      </c>
      <c r="H14" s="10" t="s">
        <v>72</v>
      </c>
      <c r="I14" s="32" t="s">
        <v>29</v>
      </c>
      <c r="J14" s="17">
        <f>SUM(L14:AC14)</f>
        <v>6</v>
      </c>
      <c r="K14" s="1">
        <f>COUNT(L14:AD14)</f>
        <v>2</v>
      </c>
      <c r="L14" s="10"/>
      <c r="M14" s="10">
        <v>5</v>
      </c>
      <c r="N14" s="3"/>
      <c r="O14" s="10"/>
      <c r="P14" s="3"/>
      <c r="Q14" s="3"/>
      <c r="R14" s="30">
        <v>1</v>
      </c>
      <c r="S14" s="30"/>
      <c r="T14" s="30"/>
      <c r="U14" s="31"/>
      <c r="V14" s="30"/>
      <c r="Z14" s="1"/>
      <c r="AA14" s="30"/>
    </row>
    <row r="15" spans="1:27" s="2" customFormat="1" x14ac:dyDescent="0.25">
      <c r="A15" s="2" t="s">
        <v>217</v>
      </c>
      <c r="B15" s="21" t="s">
        <v>229</v>
      </c>
      <c r="C15" s="1">
        <v>10</v>
      </c>
      <c r="D15" s="32">
        <v>81682</v>
      </c>
      <c r="E15" s="2">
        <f>COUNTIF(D:D,D15)</f>
        <v>1</v>
      </c>
      <c r="F15" s="2" t="s">
        <v>325</v>
      </c>
      <c r="G15" s="2">
        <v>1990</v>
      </c>
      <c r="H15" s="34" t="s">
        <v>72</v>
      </c>
      <c r="I15" s="2" t="s">
        <v>29</v>
      </c>
      <c r="J15" s="17">
        <f>SUM(L15:AC15)</f>
        <v>5</v>
      </c>
      <c r="K15" s="1">
        <f>COUNT(L15:AD15)</f>
        <v>1</v>
      </c>
      <c r="L15" s="34"/>
      <c r="M15" s="34"/>
      <c r="N15" s="32"/>
      <c r="O15" s="34"/>
      <c r="P15" s="32"/>
      <c r="Q15" s="32"/>
      <c r="R15" s="34">
        <v>5</v>
      </c>
      <c r="S15" s="34"/>
      <c r="T15" s="34"/>
      <c r="U15" s="32"/>
      <c r="V15" s="34"/>
      <c r="Z15" s="1"/>
      <c r="AA15" s="30"/>
    </row>
    <row r="16" spans="1:27" s="2" customFormat="1" x14ac:dyDescent="0.25">
      <c r="A16" s="2" t="s">
        <v>217</v>
      </c>
      <c r="B16" s="21" t="s">
        <v>229</v>
      </c>
      <c r="C16" s="1">
        <v>11</v>
      </c>
      <c r="D16" s="3">
        <v>102236</v>
      </c>
      <c r="E16" s="2">
        <f>COUNTIF(D:D,D16)</f>
        <v>1</v>
      </c>
      <c r="F16" s="2" t="s">
        <v>287</v>
      </c>
      <c r="G16" s="2">
        <v>1996</v>
      </c>
      <c r="H16" s="10" t="s">
        <v>76</v>
      </c>
      <c r="I16" s="2" t="s">
        <v>16</v>
      </c>
      <c r="J16" s="17">
        <f>SUM(L16:AC16)</f>
        <v>5</v>
      </c>
      <c r="K16" s="1">
        <f>COUNT(L16:AD16)</f>
        <v>2</v>
      </c>
      <c r="L16" s="10">
        <v>4</v>
      </c>
      <c r="M16" s="10">
        <v>1</v>
      </c>
      <c r="N16" s="3"/>
      <c r="O16" s="10"/>
      <c r="P16" s="3"/>
      <c r="Q16" s="3"/>
      <c r="R16" s="30"/>
      <c r="S16" s="30"/>
      <c r="T16" s="30"/>
      <c r="U16" s="31"/>
      <c r="V16" s="30"/>
      <c r="Z16" s="1"/>
      <c r="AA16" s="30"/>
    </row>
    <row r="17" spans="1:27" s="2" customFormat="1" x14ac:dyDescent="0.25">
      <c r="A17" s="2" t="s">
        <v>217</v>
      </c>
      <c r="B17" s="21" t="s">
        <v>229</v>
      </c>
      <c r="C17" s="1">
        <v>12</v>
      </c>
      <c r="D17" s="3">
        <v>108591</v>
      </c>
      <c r="E17" s="2">
        <f>COUNTIF(D:D,D17)</f>
        <v>1</v>
      </c>
      <c r="F17" s="2" t="s">
        <v>345</v>
      </c>
      <c r="G17" s="2">
        <v>1991</v>
      </c>
      <c r="H17" s="10" t="s">
        <v>70</v>
      </c>
      <c r="I17" s="2" t="s">
        <v>346</v>
      </c>
      <c r="J17" s="17">
        <f>SUM(L17:AC17)</f>
        <v>4</v>
      </c>
      <c r="K17" s="1">
        <f>COUNT(L17:AD17)</f>
        <v>4</v>
      </c>
      <c r="L17" s="10"/>
      <c r="M17" s="10"/>
      <c r="N17" s="3"/>
      <c r="O17" s="10"/>
      <c r="P17" s="3"/>
      <c r="Q17" s="3"/>
      <c r="R17" s="34"/>
      <c r="S17" s="34"/>
      <c r="T17" s="34">
        <v>1</v>
      </c>
      <c r="U17" s="32"/>
      <c r="V17" s="30">
        <v>1</v>
      </c>
      <c r="W17" s="32"/>
      <c r="X17" s="32"/>
      <c r="Y17" s="32"/>
      <c r="Z17" s="34">
        <v>1</v>
      </c>
      <c r="AA17" s="34">
        <v>1</v>
      </c>
    </row>
    <row r="18" spans="1:27" x14ac:dyDescent="0.25">
      <c r="A18" s="2" t="s">
        <v>217</v>
      </c>
      <c r="B18" s="21" t="s">
        <v>229</v>
      </c>
      <c r="C18" s="1">
        <v>13</v>
      </c>
      <c r="D18" s="3">
        <v>142000</v>
      </c>
      <c r="E18" s="2">
        <f>COUNTIF(D:D,D18)</f>
        <v>1</v>
      </c>
      <c r="F18" s="32" t="s">
        <v>430</v>
      </c>
      <c r="G18" s="2">
        <v>1998</v>
      </c>
      <c r="H18" s="10" t="s">
        <v>419</v>
      </c>
      <c r="I18" s="2" t="s">
        <v>431</v>
      </c>
      <c r="J18" s="17">
        <f>SUM(L18:AC18)</f>
        <v>3</v>
      </c>
      <c r="K18" s="1">
        <f>COUNT(L18:AD18)</f>
        <v>2</v>
      </c>
      <c r="L18" s="34"/>
      <c r="M18" s="34"/>
      <c r="N18" s="32"/>
      <c r="O18" s="34"/>
      <c r="P18" s="32"/>
      <c r="Q18" s="32"/>
      <c r="R18" s="34"/>
      <c r="S18" s="34">
        <v>1</v>
      </c>
      <c r="T18" s="34"/>
      <c r="U18" s="32"/>
      <c r="W18" s="32"/>
      <c r="X18" s="32"/>
      <c r="Y18" s="32"/>
      <c r="Z18" s="34"/>
      <c r="AA18" s="34">
        <v>2</v>
      </c>
    </row>
    <row r="19" spans="1:27" x14ac:dyDescent="0.25">
      <c r="A19" s="2" t="s">
        <v>217</v>
      </c>
      <c r="B19" s="21" t="s">
        <v>229</v>
      </c>
      <c r="C19" s="1">
        <v>14</v>
      </c>
      <c r="D19" s="32">
        <v>149502</v>
      </c>
      <c r="E19" s="2">
        <f>COUNTIF(D:D,D19)</f>
        <v>1</v>
      </c>
      <c r="F19" s="32" t="s">
        <v>487</v>
      </c>
      <c r="G19" s="2">
        <v>1978</v>
      </c>
      <c r="H19" s="34" t="s">
        <v>81</v>
      </c>
      <c r="I19" s="2" t="s">
        <v>439</v>
      </c>
      <c r="J19" s="17">
        <f>SUM(L19:AC19)</f>
        <v>2</v>
      </c>
      <c r="K19" s="1">
        <f>COUNT(L19:AD19)</f>
        <v>1</v>
      </c>
      <c r="L19" s="34"/>
      <c r="M19" s="34"/>
      <c r="N19" s="32"/>
      <c r="O19" s="34"/>
      <c r="P19" s="32"/>
      <c r="Q19" s="32"/>
      <c r="R19" s="34"/>
      <c r="S19" s="34"/>
      <c r="T19" s="34"/>
      <c r="U19" s="32"/>
      <c r="V19" s="34">
        <v>2</v>
      </c>
    </row>
    <row r="20" spans="1:27" x14ac:dyDescent="0.25">
      <c r="A20" s="2" t="s">
        <v>217</v>
      </c>
      <c r="B20" s="21" t="s">
        <v>229</v>
      </c>
      <c r="C20" s="1">
        <v>15</v>
      </c>
      <c r="D20" s="3">
        <v>114221</v>
      </c>
      <c r="E20" s="2">
        <f>COUNTIF(D:D,D20)</f>
        <v>1</v>
      </c>
      <c r="F20" s="2" t="s">
        <v>344</v>
      </c>
      <c r="G20" s="2">
        <v>1998</v>
      </c>
      <c r="H20" s="10" t="s">
        <v>70</v>
      </c>
      <c r="I20" s="2" t="s">
        <v>88</v>
      </c>
      <c r="J20" s="17">
        <f>SUM(L20:AC20)</f>
        <v>1</v>
      </c>
      <c r="K20" s="1">
        <f>COUNT(L20:AD20)</f>
        <v>1</v>
      </c>
      <c r="L20" s="34"/>
      <c r="M20" s="34"/>
      <c r="N20" s="32"/>
      <c r="O20" s="34">
        <v>1</v>
      </c>
      <c r="P20" s="32"/>
      <c r="Q20" s="32"/>
      <c r="R20" s="34"/>
      <c r="S20" s="34"/>
      <c r="T20" s="34"/>
      <c r="U20" s="32"/>
    </row>
    <row r="21" spans="1:27" x14ac:dyDescent="0.25">
      <c r="E21" s="2"/>
      <c r="J21" s="17"/>
    </row>
    <row r="22" spans="1:27" x14ac:dyDescent="0.25">
      <c r="E22" s="2"/>
      <c r="J22" s="17"/>
    </row>
    <row r="23" spans="1:27" x14ac:dyDescent="0.25">
      <c r="E23" s="2"/>
      <c r="J23" s="17"/>
    </row>
    <row r="24" spans="1:27" x14ac:dyDescent="0.25">
      <c r="J24" s="17"/>
    </row>
  </sheetData>
  <sortState ref="D6:AA24">
    <sortCondition descending="1" ref="J6:J24"/>
    <sortCondition ref="K6:K24"/>
  </sortState>
  <pageMargins left="0.70866141732283472" right="0.70866141732283472" top="0.74803149606299213" bottom="0.74803149606299213" header="0.31496062992125984" footer="0.31496062992125984"/>
  <pageSetup paperSize="123" scale="35" fitToWidth="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view="pageBreakPreview" zoomScale="91" zoomScaleNormal="63" zoomScaleSheetLayoutView="91" workbookViewId="0">
      <selection activeCell="I29" sqref="I29"/>
    </sheetView>
  </sheetViews>
  <sheetFormatPr defaultRowHeight="15" x14ac:dyDescent="0.25"/>
  <cols>
    <col min="1" max="3" width="9.140625" style="3"/>
    <col min="4" max="4" width="9.28515625" style="3" bestFit="1" customWidth="1"/>
    <col min="5" max="5" width="9.28515625" style="3" customWidth="1"/>
    <col min="6" max="6" width="19" style="3" customWidth="1"/>
    <col min="7" max="7" width="6.28515625" style="3" bestFit="1" customWidth="1"/>
    <col min="8" max="8" width="14.140625" style="10" customWidth="1"/>
    <col min="9" max="9" width="34.85546875" style="3" bestFit="1" customWidth="1"/>
    <col min="10" max="11" width="13" style="10" customWidth="1"/>
    <col min="12" max="13" width="9.140625" style="3"/>
    <col min="14" max="19" width="9.140625" style="10"/>
    <col min="20" max="20" width="9.140625" style="3"/>
    <col min="21" max="22" width="9.140625" style="10"/>
    <col min="23" max="26" width="9.140625" style="3"/>
    <col min="27" max="27" width="9.140625" style="34"/>
    <col min="28" max="16384" width="9.140625" style="3"/>
  </cols>
  <sheetData>
    <row r="1" spans="1:27" x14ac:dyDescent="0.25">
      <c r="C1" s="2"/>
      <c r="D1" s="2"/>
      <c r="E1" s="2"/>
      <c r="F1" s="2"/>
      <c r="G1" s="2"/>
      <c r="H1" s="1"/>
      <c r="I1" s="2" t="s">
        <v>0</v>
      </c>
      <c r="J1" s="1"/>
      <c r="K1" s="1"/>
    </row>
    <row r="2" spans="1:27" x14ac:dyDescent="0.25">
      <c r="C2" s="2"/>
      <c r="D2" s="2"/>
      <c r="E2" s="2"/>
      <c r="F2" s="2"/>
      <c r="G2" s="2"/>
      <c r="H2" s="1"/>
      <c r="I2" s="2" t="s">
        <v>54</v>
      </c>
      <c r="J2" s="1"/>
      <c r="K2" s="1"/>
      <c r="L2" s="4" t="s">
        <v>2</v>
      </c>
      <c r="M2" s="10" t="s">
        <v>290</v>
      </c>
      <c r="N2" s="10" t="s">
        <v>299</v>
      </c>
      <c r="O2" s="10" t="s">
        <v>340</v>
      </c>
      <c r="P2" s="10" t="s">
        <v>77</v>
      </c>
      <c r="Q2" s="10" t="s">
        <v>299</v>
      </c>
      <c r="R2" s="10" t="s">
        <v>290</v>
      </c>
      <c r="S2" s="10" t="s">
        <v>419</v>
      </c>
      <c r="T2" s="10" t="s">
        <v>340</v>
      </c>
      <c r="U2" s="10" t="s">
        <v>71</v>
      </c>
      <c r="V2" s="10" t="s">
        <v>2</v>
      </c>
      <c r="W2" s="10" t="s">
        <v>435</v>
      </c>
      <c r="X2" s="10" t="s">
        <v>82</v>
      </c>
      <c r="Y2" s="10" t="s">
        <v>355</v>
      </c>
      <c r="Z2" s="10" t="s">
        <v>70</v>
      </c>
      <c r="AA2" s="30" t="s">
        <v>2</v>
      </c>
    </row>
    <row r="3" spans="1:27" x14ac:dyDescent="0.25">
      <c r="C3" s="2"/>
      <c r="D3" s="2"/>
      <c r="E3" s="2"/>
      <c r="F3" s="2"/>
      <c r="G3" s="2"/>
      <c r="H3" s="1"/>
      <c r="I3" s="2"/>
      <c r="J3" s="1"/>
      <c r="K3" s="1"/>
      <c r="L3" s="5">
        <v>42399</v>
      </c>
      <c r="M3" s="23">
        <v>42414</v>
      </c>
      <c r="N3" s="24">
        <v>42490</v>
      </c>
      <c r="O3" s="24">
        <v>42504</v>
      </c>
      <c r="P3" s="24">
        <v>42553</v>
      </c>
      <c r="Q3" s="24">
        <v>42644</v>
      </c>
      <c r="R3" s="24">
        <v>42651</v>
      </c>
      <c r="S3" s="24">
        <v>42658</v>
      </c>
      <c r="T3" s="24">
        <v>42658</v>
      </c>
      <c r="U3" s="24">
        <v>42665</v>
      </c>
      <c r="V3" s="24">
        <v>42672</v>
      </c>
      <c r="W3" s="23">
        <v>42686</v>
      </c>
      <c r="X3" s="23">
        <v>42686</v>
      </c>
      <c r="Y3" s="23">
        <v>42686</v>
      </c>
      <c r="Z3" s="23">
        <v>42686</v>
      </c>
      <c r="AA3" s="43">
        <v>42707</v>
      </c>
    </row>
    <row r="4" spans="1:27" ht="60" x14ac:dyDescent="0.25">
      <c r="A4" s="3" t="s">
        <v>215</v>
      </c>
      <c r="B4" s="3" t="s">
        <v>216</v>
      </c>
      <c r="C4" s="2"/>
      <c r="D4" s="7" t="s">
        <v>3</v>
      </c>
      <c r="E4" s="7"/>
      <c r="F4" s="7" t="s">
        <v>4</v>
      </c>
      <c r="G4" s="7"/>
      <c r="H4" s="8"/>
      <c r="I4" s="8" t="s">
        <v>5</v>
      </c>
      <c r="J4" s="8" t="s">
        <v>6</v>
      </c>
      <c r="K4" s="8" t="s">
        <v>171</v>
      </c>
      <c r="L4" s="9" t="s">
        <v>258</v>
      </c>
      <c r="M4" s="9" t="s">
        <v>291</v>
      </c>
      <c r="N4" s="9" t="s">
        <v>300</v>
      </c>
      <c r="O4" s="9" t="s">
        <v>341</v>
      </c>
      <c r="P4" s="9" t="s">
        <v>351</v>
      </c>
      <c r="Q4" s="9" t="s">
        <v>376</v>
      </c>
      <c r="R4" s="9" t="s">
        <v>323</v>
      </c>
      <c r="S4" s="9" t="s">
        <v>420</v>
      </c>
      <c r="T4" s="9" t="s">
        <v>403</v>
      </c>
      <c r="U4" s="9" t="s">
        <v>404</v>
      </c>
      <c r="V4" s="9" t="s">
        <v>471</v>
      </c>
      <c r="W4" s="9" t="s">
        <v>420</v>
      </c>
      <c r="X4" s="9" t="s">
        <v>420</v>
      </c>
      <c r="Y4" s="9" t="s">
        <v>420</v>
      </c>
      <c r="Z4" s="9" t="s">
        <v>420</v>
      </c>
      <c r="AA4" s="33" t="s">
        <v>489</v>
      </c>
    </row>
    <row r="5" spans="1:27" x14ac:dyDescent="0.25">
      <c r="C5" s="2"/>
      <c r="D5" s="7"/>
      <c r="E5" s="7"/>
      <c r="F5" s="7"/>
      <c r="G5" s="7"/>
      <c r="H5" s="8"/>
      <c r="I5" s="7"/>
      <c r="J5" s="8"/>
      <c r="K5" s="8"/>
    </row>
    <row r="6" spans="1:27" s="2" customFormat="1" x14ac:dyDescent="0.25">
      <c r="A6" s="2" t="s">
        <v>217</v>
      </c>
      <c r="B6" s="21" t="s">
        <v>230</v>
      </c>
      <c r="C6" s="1">
        <v>1</v>
      </c>
      <c r="D6" s="40">
        <v>106428</v>
      </c>
      <c r="E6" s="40">
        <f>COUNTIF(D:D,D6)</f>
        <v>1</v>
      </c>
      <c r="F6" s="40" t="s">
        <v>324</v>
      </c>
      <c r="G6" s="40">
        <v>1996</v>
      </c>
      <c r="H6" s="26" t="s">
        <v>72</v>
      </c>
      <c r="I6" s="40" t="s">
        <v>155</v>
      </c>
      <c r="J6" s="37">
        <f>SUM(L6:AC6)</f>
        <v>20</v>
      </c>
      <c r="K6" s="1">
        <f>COUNT(L6:AD6)</f>
        <v>3</v>
      </c>
      <c r="L6" s="40"/>
      <c r="M6" s="40"/>
      <c r="N6" s="26"/>
      <c r="O6" s="26"/>
      <c r="P6" s="26"/>
      <c r="Q6" s="26"/>
      <c r="R6" s="26">
        <v>6</v>
      </c>
      <c r="S6" s="26"/>
      <c r="T6" s="32"/>
      <c r="U6" s="34"/>
      <c r="V6" s="34">
        <v>7</v>
      </c>
      <c r="W6" s="32"/>
      <c r="X6" s="32"/>
      <c r="Y6" s="32"/>
      <c r="Z6" s="32"/>
      <c r="AA6" s="30">
        <v>7</v>
      </c>
    </row>
    <row r="7" spans="1:27" s="2" customFormat="1" x14ac:dyDescent="0.25">
      <c r="A7" s="2" t="s">
        <v>217</v>
      </c>
      <c r="B7" s="21" t="s">
        <v>230</v>
      </c>
      <c r="C7" s="1">
        <v>2</v>
      </c>
      <c r="D7" s="3">
        <v>120929</v>
      </c>
      <c r="E7" s="31">
        <f>COUNTIF(D:D,D7)</f>
        <v>1</v>
      </c>
      <c r="F7" s="32" t="s">
        <v>135</v>
      </c>
      <c r="G7" s="32">
        <v>1995</v>
      </c>
      <c r="H7" s="10" t="s">
        <v>76</v>
      </c>
      <c r="I7" s="32" t="s">
        <v>196</v>
      </c>
      <c r="J7" s="36">
        <f>SUM(L7:AC7)</f>
        <v>12</v>
      </c>
      <c r="K7" s="1">
        <f>COUNT(L7:AD7)</f>
        <v>2</v>
      </c>
      <c r="L7" s="31"/>
      <c r="M7" s="31"/>
      <c r="N7" s="30">
        <v>7</v>
      </c>
      <c r="O7" s="30"/>
      <c r="P7" s="30"/>
      <c r="Q7" s="30">
        <v>5</v>
      </c>
      <c r="R7" s="30"/>
      <c r="S7" s="30"/>
      <c r="T7" s="31"/>
      <c r="U7" s="30"/>
      <c r="V7" s="30"/>
      <c r="AA7" s="30"/>
    </row>
    <row r="8" spans="1:27" s="2" customFormat="1" x14ac:dyDescent="0.25">
      <c r="A8" s="2" t="s">
        <v>217</v>
      </c>
      <c r="B8" s="21" t="s">
        <v>230</v>
      </c>
      <c r="C8" s="1">
        <v>3</v>
      </c>
      <c r="D8" s="2">
        <v>84521</v>
      </c>
      <c r="E8" s="2">
        <f>COUNTIF(D:D,D8)</f>
        <v>1</v>
      </c>
      <c r="F8" s="2" t="s">
        <v>64</v>
      </c>
      <c r="G8" s="2">
        <v>1987</v>
      </c>
      <c r="H8" s="1" t="s">
        <v>72</v>
      </c>
      <c r="I8" s="2" t="s">
        <v>97</v>
      </c>
      <c r="J8" s="17">
        <f>SUM(L8:AC8)</f>
        <v>10</v>
      </c>
      <c r="K8" s="1">
        <f>COUNT(L8:AD8)</f>
        <v>2</v>
      </c>
      <c r="N8" s="1"/>
      <c r="O8" s="1"/>
      <c r="P8" s="1"/>
      <c r="Q8" s="1"/>
      <c r="R8" s="1"/>
      <c r="S8" s="1"/>
      <c r="U8" s="1"/>
      <c r="V8" s="1">
        <v>5</v>
      </c>
      <c r="AA8" s="30">
        <v>5</v>
      </c>
    </row>
    <row r="9" spans="1:27" x14ac:dyDescent="0.25">
      <c r="A9" s="2" t="s">
        <v>217</v>
      </c>
      <c r="B9" s="21" t="s">
        <v>230</v>
      </c>
      <c r="C9" s="1">
        <v>4</v>
      </c>
      <c r="D9" s="32">
        <v>125180</v>
      </c>
      <c r="E9" s="25">
        <f>COUNTIF(D:D,D9)</f>
        <v>1</v>
      </c>
      <c r="F9" s="31" t="s">
        <v>378</v>
      </c>
      <c r="G9" s="31">
        <v>1998</v>
      </c>
      <c r="H9" s="34" t="s">
        <v>76</v>
      </c>
      <c r="I9" s="31" t="s">
        <v>379</v>
      </c>
      <c r="J9" s="19">
        <f>SUM(L9:AC9)</f>
        <v>7</v>
      </c>
      <c r="K9" s="1">
        <f>COUNT(L9:AD9)</f>
        <v>1</v>
      </c>
      <c r="L9" s="32"/>
      <c r="M9" s="32"/>
      <c r="N9" s="34"/>
      <c r="O9" s="34"/>
      <c r="P9" s="34"/>
      <c r="Q9" s="34">
        <v>7</v>
      </c>
      <c r="R9" s="34"/>
      <c r="S9" s="34"/>
      <c r="W9" s="31"/>
      <c r="X9" s="31"/>
      <c r="Y9" s="31"/>
      <c r="Z9" s="31"/>
    </row>
    <row r="10" spans="1:27" x14ac:dyDescent="0.25">
      <c r="A10" s="2" t="s">
        <v>217</v>
      </c>
      <c r="B10" s="21" t="s">
        <v>230</v>
      </c>
      <c r="C10" s="26">
        <v>5</v>
      </c>
      <c r="D10" s="31">
        <v>124265</v>
      </c>
      <c r="E10" s="40">
        <f>COUNTIF(D:D,D10)</f>
        <v>1</v>
      </c>
      <c r="F10" s="31" t="s">
        <v>377</v>
      </c>
      <c r="G10" s="31">
        <v>1997</v>
      </c>
      <c r="H10" s="30" t="s">
        <v>76</v>
      </c>
      <c r="I10" s="31" t="s">
        <v>196</v>
      </c>
      <c r="J10" s="37">
        <f>SUM(L10:AC10)</f>
        <v>6</v>
      </c>
      <c r="K10" s="30">
        <f>COUNT(L10:AD10)</f>
        <v>2</v>
      </c>
      <c r="L10" s="31"/>
      <c r="M10" s="31"/>
      <c r="N10" s="30"/>
      <c r="O10" s="30"/>
      <c r="P10" s="30"/>
      <c r="Q10" s="30">
        <v>3</v>
      </c>
      <c r="R10" s="30"/>
      <c r="S10" s="30"/>
      <c r="AA10" s="34">
        <v>3</v>
      </c>
    </row>
    <row r="11" spans="1:27" x14ac:dyDescent="0.25">
      <c r="A11" s="2" t="s">
        <v>217</v>
      </c>
      <c r="B11" s="21" t="s">
        <v>230</v>
      </c>
      <c r="C11" s="1">
        <v>6</v>
      </c>
      <c r="D11" s="31">
        <v>149408</v>
      </c>
      <c r="E11" s="40">
        <f>COUNTIF(D:D,D11)</f>
        <v>1</v>
      </c>
      <c r="F11" s="31" t="s">
        <v>382</v>
      </c>
      <c r="G11" s="31">
        <v>1995</v>
      </c>
      <c r="H11" s="30" t="s">
        <v>355</v>
      </c>
      <c r="I11" s="31" t="s">
        <v>383</v>
      </c>
      <c r="J11" s="37">
        <f>SUM(L11:AC11)</f>
        <v>3</v>
      </c>
      <c r="K11" s="1">
        <f>COUNT(L11:AD11)</f>
        <v>3</v>
      </c>
      <c r="L11" s="31"/>
      <c r="M11" s="31"/>
      <c r="N11" s="30"/>
      <c r="O11" s="30"/>
      <c r="P11" s="30"/>
      <c r="Q11" s="30">
        <v>1</v>
      </c>
      <c r="R11" s="30"/>
      <c r="S11" s="30"/>
      <c r="T11" s="32"/>
      <c r="U11" s="34"/>
      <c r="V11" s="34"/>
      <c r="Y11" s="3">
        <v>1</v>
      </c>
      <c r="AA11" s="34">
        <v>1</v>
      </c>
    </row>
    <row r="12" spans="1:27" x14ac:dyDescent="0.25">
      <c r="A12" s="2" t="s">
        <v>217</v>
      </c>
      <c r="B12" s="21" t="s">
        <v>230</v>
      </c>
      <c r="C12" s="30">
        <v>7</v>
      </c>
      <c r="D12" s="32">
        <v>115022</v>
      </c>
      <c r="E12" s="40">
        <f>COUNTIF(D:D,D12)</f>
        <v>1</v>
      </c>
      <c r="F12" s="32" t="s">
        <v>66</v>
      </c>
      <c r="G12" s="32">
        <v>1994</v>
      </c>
      <c r="H12" s="34" t="s">
        <v>74</v>
      </c>
      <c r="I12" s="32" t="s">
        <v>132</v>
      </c>
      <c r="J12" s="37">
        <f>SUM(L12:AC12)</f>
        <v>2</v>
      </c>
      <c r="K12" s="30">
        <f>COUNT(L12:AD12)</f>
        <v>1</v>
      </c>
      <c r="L12" s="32"/>
      <c r="M12" s="32"/>
      <c r="N12" s="34"/>
      <c r="O12" s="34"/>
      <c r="P12" s="34"/>
      <c r="Q12" s="34"/>
      <c r="R12" s="34"/>
      <c r="S12" s="34"/>
      <c r="T12" s="32"/>
      <c r="U12" s="34"/>
      <c r="V12" s="34">
        <v>2</v>
      </c>
    </row>
    <row r="13" spans="1:27" x14ac:dyDescent="0.25">
      <c r="A13" s="2" t="s">
        <v>217</v>
      </c>
      <c r="B13" s="21" t="s">
        <v>230</v>
      </c>
      <c r="C13" s="1">
        <v>8</v>
      </c>
      <c r="D13" s="32">
        <v>135929</v>
      </c>
      <c r="E13" s="31">
        <f>COUNTIF(D:D,D13)</f>
        <v>1</v>
      </c>
      <c r="F13" s="2" t="s">
        <v>164</v>
      </c>
      <c r="G13" s="2">
        <v>1987</v>
      </c>
      <c r="H13" s="34" t="s">
        <v>75</v>
      </c>
      <c r="I13" s="32" t="s">
        <v>141</v>
      </c>
      <c r="J13" s="36">
        <f>SUM(L13:AC13)</f>
        <v>2</v>
      </c>
      <c r="K13" s="1">
        <f>COUNT(L13:AD13)</f>
        <v>2</v>
      </c>
      <c r="L13" s="31"/>
      <c r="M13" s="31"/>
      <c r="N13" s="30">
        <v>1</v>
      </c>
      <c r="O13" s="30"/>
      <c r="P13" s="30"/>
      <c r="Q13" s="30"/>
      <c r="R13" s="30"/>
      <c r="S13" s="30"/>
      <c r="T13" s="31"/>
      <c r="U13" s="30"/>
      <c r="V13" s="30"/>
      <c r="W13" s="3">
        <v>1</v>
      </c>
    </row>
    <row r="14" spans="1:27" x14ac:dyDescent="0.25">
      <c r="A14" s="2" t="s">
        <v>217</v>
      </c>
      <c r="B14" s="21" t="s">
        <v>230</v>
      </c>
      <c r="C14" s="1">
        <v>9</v>
      </c>
      <c r="D14" s="3">
        <v>116481</v>
      </c>
      <c r="E14" s="31">
        <f>COUNTIF(D:D,D14)</f>
        <v>1</v>
      </c>
      <c r="F14" s="2" t="s">
        <v>86</v>
      </c>
      <c r="G14" s="2">
        <v>1995</v>
      </c>
      <c r="H14" s="34" t="s">
        <v>72</v>
      </c>
      <c r="I14" s="2" t="s">
        <v>15</v>
      </c>
      <c r="J14" s="36">
        <f>SUM(L14:AC14)</f>
        <v>1</v>
      </c>
      <c r="K14" s="1">
        <f>COUNT(L14:AD14)</f>
        <v>1</v>
      </c>
      <c r="R14" s="10">
        <v>1</v>
      </c>
    </row>
    <row r="15" spans="1:27" x14ac:dyDescent="0.25">
      <c r="A15" s="2" t="s">
        <v>217</v>
      </c>
      <c r="B15" s="21" t="s">
        <v>230</v>
      </c>
      <c r="C15" s="1">
        <v>10</v>
      </c>
      <c r="D15" s="3">
        <v>108591</v>
      </c>
      <c r="E15" s="25">
        <f>COUNTIF(D:D,D15)</f>
        <v>1</v>
      </c>
      <c r="F15" s="31" t="s">
        <v>345</v>
      </c>
      <c r="G15" s="31">
        <v>1991</v>
      </c>
      <c r="H15" s="30" t="s">
        <v>70</v>
      </c>
      <c r="I15" s="31" t="s">
        <v>346</v>
      </c>
      <c r="J15" s="19">
        <f>SUM(L15:AC15)</f>
        <v>1</v>
      </c>
      <c r="K15" s="1">
        <f>COUNT(L15:AD15)</f>
        <v>1</v>
      </c>
      <c r="O15" s="10">
        <v>1</v>
      </c>
    </row>
    <row r="16" spans="1:27" x14ac:dyDescent="0.25">
      <c r="A16" s="31" t="s">
        <v>217</v>
      </c>
      <c r="B16" s="38" t="s">
        <v>230</v>
      </c>
      <c r="C16" s="30">
        <v>11</v>
      </c>
      <c r="D16" s="32">
        <v>122770</v>
      </c>
      <c r="E16" s="25">
        <f>COUNTIF(D:D,D16)</f>
        <v>1</v>
      </c>
      <c r="F16" s="32" t="s">
        <v>408</v>
      </c>
      <c r="G16" s="32">
        <v>1984</v>
      </c>
      <c r="H16" s="10" t="s">
        <v>71</v>
      </c>
      <c r="I16" s="32" t="s">
        <v>14</v>
      </c>
      <c r="J16" s="37">
        <f>SUM(L16:AC16)</f>
        <v>1</v>
      </c>
      <c r="K16" s="30">
        <f>COUNT(L16:AD16)</f>
        <v>1</v>
      </c>
      <c r="U16" s="10">
        <v>1</v>
      </c>
    </row>
    <row r="17" spans="1:22" x14ac:dyDescent="0.25">
      <c r="A17" s="31" t="s">
        <v>217</v>
      </c>
      <c r="B17" s="38" t="s">
        <v>230</v>
      </c>
      <c r="C17" s="30">
        <v>12</v>
      </c>
      <c r="D17" s="32">
        <v>141485</v>
      </c>
      <c r="E17" s="40">
        <f>COUNTIF(D:D,D17)</f>
        <v>1</v>
      </c>
      <c r="F17" s="32" t="s">
        <v>488</v>
      </c>
      <c r="G17" s="32">
        <v>1986</v>
      </c>
      <c r="H17" s="10" t="s">
        <v>78</v>
      </c>
      <c r="I17" s="32" t="s">
        <v>20</v>
      </c>
      <c r="J17" s="37">
        <f>SUM(L17:AC17)</f>
        <v>1</v>
      </c>
      <c r="K17" s="30">
        <f>COUNT(L17:AD17)</f>
        <v>1</v>
      </c>
      <c r="V17" s="10">
        <v>1</v>
      </c>
    </row>
    <row r="18" spans="1:22" x14ac:dyDescent="0.25">
      <c r="E18" s="25"/>
      <c r="J18" s="19"/>
    </row>
    <row r="19" spans="1:22" x14ac:dyDescent="0.25">
      <c r="A19" s="31"/>
      <c r="B19" s="29"/>
      <c r="C19" s="44"/>
      <c r="D19" s="44"/>
      <c r="E19" s="44"/>
      <c r="F19" s="44"/>
      <c r="G19" s="44"/>
      <c r="H19" s="44"/>
      <c r="I19" s="44"/>
      <c r="J19" s="44"/>
    </row>
    <row r="20" spans="1:22" x14ac:dyDescent="0.25">
      <c r="E20" s="25"/>
      <c r="J20" s="19"/>
    </row>
    <row r="21" spans="1:22" x14ac:dyDescent="0.25">
      <c r="A21" s="31"/>
      <c r="B21" s="31"/>
      <c r="C21" s="44"/>
      <c r="D21" s="44"/>
      <c r="E21" s="44"/>
      <c r="F21" s="44"/>
      <c r="G21" s="44"/>
      <c r="H21" s="44"/>
      <c r="I21" s="44"/>
      <c r="J21" s="44"/>
    </row>
  </sheetData>
  <sortState ref="D6:AA17">
    <sortCondition descending="1" ref="J6:J17"/>
    <sortCondition ref="K6:K17"/>
  </sortState>
  <mergeCells count="2">
    <mergeCell ref="C19:J19"/>
    <mergeCell ref="C21:J21"/>
  </mergeCells>
  <pageMargins left="0.70866141732283472" right="0.70866141732283472" top="0.74803149606299213" bottom="0.74803149606299213" header="0.31496062992125984" footer="0.31496062992125984"/>
  <pageSetup paperSize="9" scale="35" fitToWidth="0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view="pageBreakPreview" zoomScaleNormal="71" zoomScaleSheetLayoutView="100" workbookViewId="0">
      <selection activeCell="H27" sqref="H27"/>
    </sheetView>
  </sheetViews>
  <sheetFormatPr defaultRowHeight="15" x14ac:dyDescent="0.25"/>
  <cols>
    <col min="1" max="3" width="9.140625" style="3"/>
    <col min="4" max="4" width="9.28515625" style="3" bestFit="1" customWidth="1"/>
    <col min="5" max="5" width="9.28515625" style="3" customWidth="1"/>
    <col min="6" max="6" width="19.140625" style="3" bestFit="1" customWidth="1"/>
    <col min="7" max="7" width="7.140625" style="3" bestFit="1" customWidth="1"/>
    <col min="8" max="8" width="12.42578125" style="10" customWidth="1"/>
    <col min="9" max="9" width="54.42578125" style="3" bestFit="1" customWidth="1"/>
    <col min="10" max="11" width="12" style="10" customWidth="1"/>
    <col min="12" max="13" width="9.140625" style="3"/>
    <col min="14" max="22" width="9.140625" style="10"/>
    <col min="23" max="24" width="9.140625" style="3"/>
    <col min="25" max="26" width="9.140625" style="10"/>
    <col min="27" max="27" width="9.140625" style="34"/>
    <col min="28" max="16384" width="9.140625" style="3"/>
  </cols>
  <sheetData>
    <row r="1" spans="1:27" x14ac:dyDescent="0.25">
      <c r="C1" s="2"/>
      <c r="D1" s="2"/>
      <c r="E1" s="2"/>
      <c r="F1" s="2"/>
      <c r="G1" s="2"/>
      <c r="H1" s="1"/>
      <c r="I1" s="2" t="s">
        <v>0</v>
      </c>
      <c r="J1" s="1"/>
      <c r="K1" s="1"/>
    </row>
    <row r="2" spans="1:27" x14ac:dyDescent="0.25">
      <c r="C2" s="2"/>
      <c r="D2" s="2"/>
      <c r="E2" s="2"/>
      <c r="F2" s="2"/>
      <c r="G2" s="2"/>
      <c r="H2" s="1"/>
      <c r="I2" s="2" t="s">
        <v>55</v>
      </c>
      <c r="J2" s="1"/>
      <c r="K2" s="1"/>
      <c r="L2" s="4" t="s">
        <v>2</v>
      </c>
      <c r="M2" s="10" t="s">
        <v>290</v>
      </c>
      <c r="N2" s="10" t="s">
        <v>299</v>
      </c>
      <c r="O2" s="10" t="s">
        <v>340</v>
      </c>
      <c r="P2" s="10" t="s">
        <v>77</v>
      </c>
      <c r="Q2" s="10" t="s">
        <v>299</v>
      </c>
      <c r="R2" s="10" t="s">
        <v>290</v>
      </c>
      <c r="S2" s="10" t="s">
        <v>419</v>
      </c>
      <c r="T2" s="10" t="s">
        <v>340</v>
      </c>
      <c r="U2" s="10" t="s">
        <v>71</v>
      </c>
      <c r="V2" s="10" t="s">
        <v>2</v>
      </c>
      <c r="W2" s="10" t="s">
        <v>435</v>
      </c>
      <c r="X2" s="10" t="s">
        <v>82</v>
      </c>
      <c r="Y2" s="10" t="s">
        <v>355</v>
      </c>
      <c r="Z2" s="10" t="s">
        <v>70</v>
      </c>
      <c r="AA2" s="30" t="s">
        <v>2</v>
      </c>
    </row>
    <row r="3" spans="1:27" x14ac:dyDescent="0.25">
      <c r="C3" s="2"/>
      <c r="D3" s="2"/>
      <c r="E3" s="2"/>
      <c r="F3" s="2"/>
      <c r="G3" s="2"/>
      <c r="H3" s="1"/>
      <c r="I3" s="2"/>
      <c r="J3" s="1"/>
      <c r="K3" s="1"/>
      <c r="L3" s="5">
        <v>42399</v>
      </c>
      <c r="M3" s="23">
        <v>42414</v>
      </c>
      <c r="N3" s="24">
        <v>42490</v>
      </c>
      <c r="O3" s="24">
        <v>42504</v>
      </c>
      <c r="P3" s="24">
        <v>42553</v>
      </c>
      <c r="Q3" s="24">
        <v>42644</v>
      </c>
      <c r="R3" s="24">
        <v>42651</v>
      </c>
      <c r="S3" s="24">
        <v>42658</v>
      </c>
      <c r="T3" s="24">
        <v>42658</v>
      </c>
      <c r="U3" s="24">
        <v>42665</v>
      </c>
      <c r="V3" s="24">
        <v>42672</v>
      </c>
      <c r="W3" s="23">
        <v>42686</v>
      </c>
      <c r="X3" s="23">
        <v>42686</v>
      </c>
      <c r="Y3" s="24">
        <v>42686</v>
      </c>
      <c r="Z3" s="24">
        <v>42686</v>
      </c>
      <c r="AA3" s="43">
        <v>42707</v>
      </c>
    </row>
    <row r="4" spans="1:27" ht="60" x14ac:dyDescent="0.25">
      <c r="A4" s="3" t="s">
        <v>215</v>
      </c>
      <c r="B4" s="3" t="s">
        <v>216</v>
      </c>
      <c r="C4" s="2"/>
      <c r="D4" s="7" t="s">
        <v>3</v>
      </c>
      <c r="E4" s="7"/>
      <c r="F4" s="7" t="s">
        <v>4</v>
      </c>
      <c r="G4" s="7"/>
      <c r="H4" s="8"/>
      <c r="I4" s="7" t="s">
        <v>5</v>
      </c>
      <c r="J4" s="8" t="s">
        <v>58</v>
      </c>
      <c r="K4" s="8" t="s">
        <v>171</v>
      </c>
      <c r="L4" s="9" t="s">
        <v>258</v>
      </c>
      <c r="M4" s="9" t="s">
        <v>291</v>
      </c>
      <c r="N4" s="9" t="s">
        <v>300</v>
      </c>
      <c r="O4" s="9" t="s">
        <v>341</v>
      </c>
      <c r="P4" s="9" t="s">
        <v>351</v>
      </c>
      <c r="Q4" s="9" t="s">
        <v>376</v>
      </c>
      <c r="R4" s="9" t="s">
        <v>323</v>
      </c>
      <c r="S4" s="9" t="s">
        <v>420</v>
      </c>
      <c r="T4" s="9" t="s">
        <v>403</v>
      </c>
      <c r="U4" s="9" t="s">
        <v>404</v>
      </c>
      <c r="V4" s="9" t="s">
        <v>471</v>
      </c>
      <c r="W4" s="9" t="s">
        <v>420</v>
      </c>
      <c r="X4" s="9" t="s">
        <v>420</v>
      </c>
      <c r="Y4" s="9" t="s">
        <v>420</v>
      </c>
      <c r="Z4" s="9" t="s">
        <v>420</v>
      </c>
      <c r="AA4" s="33" t="s">
        <v>489</v>
      </c>
    </row>
    <row r="5" spans="1:27" x14ac:dyDescent="0.25">
      <c r="C5" s="2"/>
      <c r="D5" s="7"/>
      <c r="E5" s="7"/>
      <c r="F5" s="7"/>
      <c r="G5" s="7"/>
      <c r="H5" s="8"/>
      <c r="I5" s="7"/>
      <c r="J5" s="8"/>
      <c r="K5" s="8"/>
    </row>
    <row r="6" spans="1:27" s="2" customFormat="1" x14ac:dyDescent="0.25">
      <c r="A6" s="2" t="s">
        <v>217</v>
      </c>
      <c r="B6" s="21" t="s">
        <v>231</v>
      </c>
      <c r="C6" s="1">
        <v>1</v>
      </c>
      <c r="D6" s="32">
        <v>140878</v>
      </c>
      <c r="E6" s="3">
        <f>COUNTIF(D:D,D6)</f>
        <v>1</v>
      </c>
      <c r="F6" s="32" t="s">
        <v>165</v>
      </c>
      <c r="G6" s="32">
        <v>1997</v>
      </c>
      <c r="H6" s="34" t="s">
        <v>81</v>
      </c>
      <c r="I6" s="32" t="s">
        <v>118</v>
      </c>
      <c r="J6" s="17">
        <f>SUM(L6:AC6)</f>
        <v>7</v>
      </c>
      <c r="K6" s="1">
        <f>COUNT(L6:AD6)</f>
        <v>1</v>
      </c>
      <c r="L6" s="32"/>
      <c r="M6" s="32"/>
      <c r="N6" s="34">
        <v>7</v>
      </c>
      <c r="O6" s="34"/>
      <c r="P6" s="34"/>
      <c r="Q6" s="34"/>
      <c r="R6" s="1"/>
      <c r="S6" s="1"/>
      <c r="T6" s="1"/>
      <c r="U6" s="1"/>
      <c r="V6" s="1"/>
      <c r="Y6" s="1"/>
      <c r="Z6" s="1"/>
      <c r="AA6" s="30"/>
    </row>
    <row r="7" spans="1:27" s="2" customFormat="1" x14ac:dyDescent="0.25">
      <c r="A7" s="2" t="s">
        <v>217</v>
      </c>
      <c r="B7" s="21" t="s">
        <v>231</v>
      </c>
      <c r="C7" s="1">
        <v>2</v>
      </c>
      <c r="D7" s="3">
        <v>129032</v>
      </c>
      <c r="E7" s="3">
        <f>COUNTIF(D:D,D7)</f>
        <v>1</v>
      </c>
      <c r="F7" s="3" t="s">
        <v>339</v>
      </c>
      <c r="G7" s="3">
        <v>1996</v>
      </c>
      <c r="H7" s="10" t="s">
        <v>72</v>
      </c>
      <c r="I7" s="3" t="s">
        <v>10</v>
      </c>
      <c r="J7" s="17">
        <f>SUM(L7:AC7)</f>
        <v>7</v>
      </c>
      <c r="K7" s="1">
        <f>COUNT(L7:AD7)</f>
        <v>2</v>
      </c>
      <c r="L7" s="3"/>
      <c r="M7" s="3"/>
      <c r="N7" s="10"/>
      <c r="O7" s="10"/>
      <c r="P7" s="10"/>
      <c r="Q7" s="10"/>
      <c r="R7" s="34">
        <v>1</v>
      </c>
      <c r="S7" s="34"/>
      <c r="T7" s="34"/>
      <c r="U7" s="34"/>
      <c r="V7" s="34">
        <v>6</v>
      </c>
      <c r="W7" s="32"/>
      <c r="X7" s="32"/>
      <c r="Y7" s="34"/>
      <c r="Z7" s="34"/>
      <c r="AA7" s="30"/>
    </row>
    <row r="8" spans="1:27" s="2" customFormat="1" x14ac:dyDescent="0.25">
      <c r="A8" s="2" t="s">
        <v>217</v>
      </c>
      <c r="B8" s="21" t="s">
        <v>231</v>
      </c>
      <c r="C8" s="1">
        <v>3</v>
      </c>
      <c r="D8" s="32">
        <v>107561</v>
      </c>
      <c r="E8" s="3">
        <f>COUNTIF(D:D,D8)</f>
        <v>1</v>
      </c>
      <c r="F8" s="32" t="s">
        <v>495</v>
      </c>
      <c r="G8" s="32">
        <v>1979</v>
      </c>
      <c r="H8" s="34" t="s">
        <v>79</v>
      </c>
      <c r="I8" s="32" t="s">
        <v>496</v>
      </c>
      <c r="J8" s="17">
        <f>SUM(L8:AC8)</f>
        <v>6</v>
      </c>
      <c r="K8" s="1">
        <f>COUNT(L8:AD8)</f>
        <v>1</v>
      </c>
      <c r="L8" s="32"/>
      <c r="M8" s="32"/>
      <c r="N8" s="34"/>
      <c r="O8" s="34"/>
      <c r="P8" s="34"/>
      <c r="Q8" s="34"/>
      <c r="R8" s="34"/>
      <c r="S8" s="34"/>
      <c r="T8" s="34"/>
      <c r="U8" s="34"/>
      <c r="V8" s="34"/>
      <c r="W8" s="32"/>
      <c r="X8" s="32"/>
      <c r="Y8" s="34"/>
      <c r="Z8" s="34"/>
      <c r="AA8" s="34">
        <v>6</v>
      </c>
    </row>
    <row r="9" spans="1:27" s="2" customFormat="1" x14ac:dyDescent="0.25">
      <c r="A9" s="2" t="s">
        <v>217</v>
      </c>
      <c r="B9" s="21" t="s">
        <v>231</v>
      </c>
      <c r="C9" s="1">
        <v>4</v>
      </c>
      <c r="D9" s="31">
        <v>108724</v>
      </c>
      <c r="E9" s="3">
        <f>COUNTIF(D:D,D9)</f>
        <v>1</v>
      </c>
      <c r="F9" s="31" t="s">
        <v>65</v>
      </c>
      <c r="G9" s="31">
        <v>1994</v>
      </c>
      <c r="H9" s="30" t="s">
        <v>77</v>
      </c>
      <c r="I9" s="31" t="s">
        <v>96</v>
      </c>
      <c r="J9" s="17">
        <f>SUM(L9:AC9)</f>
        <v>5</v>
      </c>
      <c r="K9" s="1">
        <f>COUNT(L9:AD9)</f>
        <v>2</v>
      </c>
      <c r="N9" s="1"/>
      <c r="O9" s="1"/>
      <c r="P9" s="1"/>
      <c r="Q9" s="1"/>
      <c r="R9" s="1"/>
      <c r="S9" s="1"/>
      <c r="T9" s="1"/>
      <c r="U9" s="1"/>
      <c r="V9" s="1"/>
      <c r="Y9" s="1">
        <v>1</v>
      </c>
      <c r="Z9" s="1"/>
      <c r="AA9" s="30">
        <v>4</v>
      </c>
    </row>
    <row r="10" spans="1:27" x14ac:dyDescent="0.25">
      <c r="A10" s="2" t="s">
        <v>217</v>
      </c>
      <c r="B10" s="21" t="s">
        <v>231</v>
      </c>
      <c r="C10" s="1">
        <v>6</v>
      </c>
      <c r="D10" s="31">
        <v>111545</v>
      </c>
      <c r="E10" s="3">
        <f>COUNTIF(D:D,D10)</f>
        <v>1</v>
      </c>
      <c r="F10" s="31" t="s">
        <v>87</v>
      </c>
      <c r="G10" s="31">
        <v>1994</v>
      </c>
      <c r="H10" s="30" t="s">
        <v>70</v>
      </c>
      <c r="I10" s="31" t="s">
        <v>88</v>
      </c>
      <c r="J10" s="17">
        <f>SUM(L10:AC10)</f>
        <v>5</v>
      </c>
      <c r="K10" s="1">
        <f>COUNT(L10:AD10)</f>
        <v>5</v>
      </c>
      <c r="L10" s="31"/>
      <c r="M10" s="31"/>
      <c r="N10" s="30"/>
      <c r="O10" s="30">
        <v>1</v>
      </c>
      <c r="P10" s="30"/>
      <c r="Q10" s="30"/>
      <c r="R10" s="30"/>
      <c r="S10" s="30"/>
      <c r="T10" s="30">
        <v>1</v>
      </c>
      <c r="U10" s="30"/>
      <c r="V10" s="30">
        <v>1</v>
      </c>
      <c r="W10" s="31"/>
      <c r="X10" s="31"/>
      <c r="Y10" s="30"/>
      <c r="Z10" s="30">
        <v>1</v>
      </c>
      <c r="AA10" s="30">
        <v>1</v>
      </c>
    </row>
    <row r="11" spans="1:27" x14ac:dyDescent="0.25">
      <c r="A11" s="2" t="s">
        <v>217</v>
      </c>
      <c r="B11" s="21" t="s">
        <v>231</v>
      </c>
      <c r="C11" s="1">
        <v>7</v>
      </c>
      <c r="D11" s="3">
        <v>97998</v>
      </c>
      <c r="E11" s="3">
        <f>COUNTIF(D:D,D11)</f>
        <v>1</v>
      </c>
      <c r="F11" s="3" t="s">
        <v>409</v>
      </c>
      <c r="G11" s="3">
        <v>1991</v>
      </c>
      <c r="H11" s="10" t="s">
        <v>131</v>
      </c>
      <c r="I11" s="3" t="s">
        <v>375</v>
      </c>
      <c r="J11" s="17">
        <f>SUM(L11:AC11)</f>
        <v>1</v>
      </c>
      <c r="K11" s="1">
        <f>COUNT(L11:AD11)</f>
        <v>1</v>
      </c>
      <c r="U11" s="10">
        <v>1</v>
      </c>
    </row>
    <row r="12" spans="1:27" x14ac:dyDescent="0.25">
      <c r="J12" s="17"/>
    </row>
    <row r="13" spans="1:27" x14ac:dyDescent="0.25">
      <c r="J13" s="17"/>
    </row>
    <row r="14" spans="1:27" x14ac:dyDescent="0.25">
      <c r="J14" s="17"/>
    </row>
  </sheetData>
  <sortState ref="D6:AA13">
    <sortCondition descending="1" ref="J6:J13"/>
    <sortCondition ref="K6:K13"/>
  </sortState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view="pageBreakPreview" topLeftCell="C1" zoomScaleNormal="59" zoomScaleSheetLayoutView="100" workbookViewId="0">
      <selection activeCell="AA2" sqref="AA2:AA4"/>
    </sheetView>
  </sheetViews>
  <sheetFormatPr defaultRowHeight="15" x14ac:dyDescent="0.25"/>
  <cols>
    <col min="1" max="2" width="9.140625" style="3"/>
    <col min="3" max="3" width="9.42578125" style="3" bestFit="1" customWidth="1"/>
    <col min="4" max="4" width="9.5703125" style="3" bestFit="1" customWidth="1"/>
    <col min="5" max="5" width="9.42578125" style="3" hidden="1" customWidth="1"/>
    <col min="6" max="6" width="19.140625" style="3" bestFit="1" customWidth="1"/>
    <col min="7" max="7" width="6.5703125" style="3" bestFit="1" customWidth="1"/>
    <col min="8" max="8" width="14.140625" style="10" customWidth="1"/>
    <col min="9" max="9" width="35.140625" style="3" bestFit="1" customWidth="1"/>
    <col min="10" max="11" width="13" style="10" customWidth="1"/>
    <col min="12" max="16384" width="9.140625" style="3"/>
  </cols>
  <sheetData>
    <row r="1" spans="1:27" x14ac:dyDescent="0.25">
      <c r="C1" s="2"/>
      <c r="D1" s="2"/>
      <c r="E1" s="2"/>
      <c r="F1" s="2"/>
      <c r="G1" s="2"/>
      <c r="H1" s="1"/>
      <c r="I1" s="2" t="s">
        <v>0</v>
      </c>
      <c r="J1" s="1"/>
      <c r="K1" s="1"/>
    </row>
    <row r="2" spans="1:27" x14ac:dyDescent="0.25">
      <c r="C2" s="2"/>
      <c r="D2" s="2"/>
      <c r="E2" s="2"/>
      <c r="F2" s="2"/>
      <c r="G2" s="2"/>
      <c r="H2" s="1"/>
      <c r="I2" s="15">
        <v>-78</v>
      </c>
      <c r="J2" s="1"/>
      <c r="K2" s="1"/>
      <c r="L2" s="4" t="s">
        <v>2</v>
      </c>
      <c r="M2" s="10" t="s">
        <v>290</v>
      </c>
      <c r="N2" s="10" t="s">
        <v>299</v>
      </c>
      <c r="O2" s="10" t="s">
        <v>340</v>
      </c>
      <c r="P2" s="10" t="s">
        <v>77</v>
      </c>
      <c r="Q2" s="10" t="s">
        <v>299</v>
      </c>
      <c r="R2" s="10" t="s">
        <v>290</v>
      </c>
      <c r="S2" s="10" t="s">
        <v>419</v>
      </c>
      <c r="T2" s="10" t="s">
        <v>340</v>
      </c>
      <c r="U2" s="10" t="s">
        <v>71</v>
      </c>
      <c r="V2" s="10" t="s">
        <v>2</v>
      </c>
      <c r="W2" s="10" t="s">
        <v>435</v>
      </c>
      <c r="X2" s="10" t="s">
        <v>82</v>
      </c>
      <c r="Y2" s="10" t="s">
        <v>355</v>
      </c>
      <c r="Z2" s="10" t="s">
        <v>70</v>
      </c>
      <c r="AA2" s="30" t="s">
        <v>2</v>
      </c>
    </row>
    <row r="3" spans="1:27" x14ac:dyDescent="0.25">
      <c r="C3" s="2"/>
      <c r="D3" s="2"/>
      <c r="E3" s="2"/>
      <c r="F3" s="2"/>
      <c r="G3" s="2"/>
      <c r="H3" s="1"/>
      <c r="I3" s="2"/>
      <c r="J3" s="1"/>
      <c r="K3" s="1"/>
      <c r="L3" s="5">
        <v>42399</v>
      </c>
      <c r="M3" s="23">
        <v>42414</v>
      </c>
      <c r="N3" s="23">
        <v>42490</v>
      </c>
      <c r="O3" s="24">
        <v>42504</v>
      </c>
      <c r="P3" s="24">
        <v>42553</v>
      </c>
      <c r="Q3" s="24">
        <v>42644</v>
      </c>
      <c r="R3" s="24">
        <v>42651</v>
      </c>
      <c r="S3" s="24">
        <v>42658</v>
      </c>
      <c r="T3" s="24">
        <v>42658</v>
      </c>
      <c r="U3" s="23">
        <v>42665</v>
      </c>
      <c r="V3" s="24">
        <v>42672</v>
      </c>
      <c r="W3" s="23">
        <v>42686</v>
      </c>
      <c r="X3" s="23">
        <v>42686</v>
      </c>
      <c r="Y3" s="23">
        <v>42686</v>
      </c>
      <c r="Z3" s="23">
        <v>42686</v>
      </c>
      <c r="AA3" s="42">
        <v>42707</v>
      </c>
    </row>
    <row r="4" spans="1:27" ht="60" x14ac:dyDescent="0.25">
      <c r="A4" s="3" t="s">
        <v>215</v>
      </c>
      <c r="B4" s="3" t="s">
        <v>216</v>
      </c>
      <c r="C4" s="2"/>
      <c r="D4" s="7" t="s">
        <v>3</v>
      </c>
      <c r="E4" s="7"/>
      <c r="F4" s="7" t="s">
        <v>4</v>
      </c>
      <c r="G4" s="7"/>
      <c r="H4" s="8"/>
      <c r="I4" s="8" t="s">
        <v>5</v>
      </c>
      <c r="J4" s="8" t="s">
        <v>6</v>
      </c>
      <c r="K4" s="8" t="s">
        <v>171</v>
      </c>
      <c r="L4" s="9" t="s">
        <v>258</v>
      </c>
      <c r="M4" s="9" t="s">
        <v>291</v>
      </c>
      <c r="N4" s="9" t="s">
        <v>300</v>
      </c>
      <c r="O4" s="9" t="s">
        <v>341</v>
      </c>
      <c r="P4" s="9" t="s">
        <v>351</v>
      </c>
      <c r="Q4" s="9" t="s">
        <v>376</v>
      </c>
      <c r="R4" s="9" t="s">
        <v>323</v>
      </c>
      <c r="S4" s="9" t="s">
        <v>420</v>
      </c>
      <c r="T4" s="9" t="s">
        <v>403</v>
      </c>
      <c r="U4" s="9" t="s">
        <v>404</v>
      </c>
      <c r="V4" s="9" t="s">
        <v>471</v>
      </c>
      <c r="W4" s="9" t="s">
        <v>420</v>
      </c>
      <c r="X4" s="9" t="s">
        <v>420</v>
      </c>
      <c r="Y4" s="9" t="s">
        <v>420</v>
      </c>
      <c r="Z4" s="9" t="s">
        <v>420</v>
      </c>
      <c r="AA4" s="33" t="s">
        <v>489</v>
      </c>
    </row>
    <row r="5" spans="1:27" x14ac:dyDescent="0.25">
      <c r="C5" s="2"/>
      <c r="D5" s="7"/>
      <c r="E5" s="7"/>
      <c r="F5" s="7"/>
      <c r="G5" s="7"/>
      <c r="H5" s="8"/>
      <c r="I5" s="7"/>
      <c r="J5" s="8"/>
      <c r="K5" s="8"/>
    </row>
    <row r="6" spans="1:27" x14ac:dyDescent="0.25">
      <c r="B6" s="20"/>
      <c r="C6" s="1"/>
      <c r="J6" s="17"/>
      <c r="K6" s="1"/>
    </row>
    <row r="13" spans="1:27" ht="13.5" customHeight="1" x14ac:dyDescent="0.25"/>
  </sheetData>
  <sortState ref="D6:AC7">
    <sortCondition descending="1" ref="J6:J7"/>
  </sortState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"/>
  <sheetViews>
    <sheetView tabSelected="1" view="pageBreakPreview" zoomScale="89" zoomScaleNormal="63" zoomScaleSheetLayoutView="89" workbookViewId="0">
      <selection activeCell="B20" sqref="B20"/>
    </sheetView>
  </sheetViews>
  <sheetFormatPr defaultRowHeight="15" x14ac:dyDescent="0.25"/>
  <cols>
    <col min="1" max="1" width="11.28515625" style="3" customWidth="1"/>
    <col min="2" max="2" width="9.140625" style="3"/>
    <col min="3" max="3" width="5.42578125" style="3" customWidth="1"/>
    <col min="4" max="4" width="9.42578125" style="3" bestFit="1" customWidth="1"/>
    <col min="5" max="5" width="9.28515625" style="3" hidden="1" customWidth="1"/>
    <col min="6" max="6" width="19.140625" style="3" bestFit="1" customWidth="1"/>
    <col min="7" max="7" width="6.42578125" style="3" bestFit="1" customWidth="1"/>
    <col min="8" max="8" width="14.140625" style="10" customWidth="1"/>
    <col min="9" max="9" width="35" style="3" bestFit="1" customWidth="1"/>
    <col min="10" max="11" width="13" style="10" customWidth="1"/>
    <col min="12" max="26" width="9.140625" style="3"/>
    <col min="27" max="27" width="9.140625" style="31"/>
    <col min="28" max="16384" width="9.140625" style="3"/>
  </cols>
  <sheetData>
    <row r="1" spans="1:27" x14ac:dyDescent="0.25">
      <c r="C1" s="2"/>
      <c r="D1" s="2"/>
      <c r="E1" s="2"/>
      <c r="F1" s="2"/>
      <c r="G1" s="2"/>
      <c r="H1" s="1"/>
      <c r="I1" s="2" t="s">
        <v>0</v>
      </c>
      <c r="J1" s="1"/>
      <c r="K1" s="1"/>
    </row>
    <row r="2" spans="1:27" x14ac:dyDescent="0.25">
      <c r="C2" s="2"/>
      <c r="D2" s="2"/>
      <c r="E2" s="2"/>
      <c r="F2" s="2"/>
      <c r="G2" s="2"/>
      <c r="H2" s="1"/>
      <c r="I2" s="15">
        <v>78</v>
      </c>
      <c r="J2" s="1"/>
      <c r="K2" s="1"/>
      <c r="L2" s="4" t="s">
        <v>2</v>
      </c>
      <c r="M2" s="10" t="s">
        <v>290</v>
      </c>
      <c r="N2" s="10" t="s">
        <v>299</v>
      </c>
      <c r="O2" s="10" t="s">
        <v>340</v>
      </c>
      <c r="P2" s="10" t="s">
        <v>77</v>
      </c>
      <c r="Q2" s="10" t="s">
        <v>299</v>
      </c>
      <c r="R2" s="10" t="s">
        <v>290</v>
      </c>
      <c r="S2" s="10" t="s">
        <v>419</v>
      </c>
      <c r="T2" s="10" t="s">
        <v>340</v>
      </c>
      <c r="U2" s="10" t="s">
        <v>71</v>
      </c>
      <c r="V2" s="10" t="s">
        <v>2</v>
      </c>
      <c r="W2" s="10" t="s">
        <v>435</v>
      </c>
      <c r="X2" s="10" t="s">
        <v>82</v>
      </c>
      <c r="Y2" s="10" t="s">
        <v>355</v>
      </c>
      <c r="Z2" s="10" t="s">
        <v>70</v>
      </c>
      <c r="AA2" s="30" t="s">
        <v>2</v>
      </c>
    </row>
    <row r="3" spans="1:27" x14ac:dyDescent="0.25">
      <c r="C3" s="2"/>
      <c r="D3" s="2"/>
      <c r="E3" s="2"/>
      <c r="F3" s="2"/>
      <c r="G3" s="2"/>
      <c r="H3" s="1"/>
      <c r="I3" s="2"/>
      <c r="J3" s="1"/>
      <c r="K3" s="1"/>
      <c r="L3" s="5">
        <v>42399</v>
      </c>
      <c r="M3" s="23">
        <v>42414</v>
      </c>
      <c r="N3" s="23">
        <v>42490</v>
      </c>
      <c r="O3" s="24">
        <v>42504</v>
      </c>
      <c r="P3" s="24">
        <v>42553</v>
      </c>
      <c r="Q3" s="24">
        <v>42644</v>
      </c>
      <c r="R3" s="24">
        <v>42651</v>
      </c>
      <c r="S3" s="24">
        <v>42658</v>
      </c>
      <c r="T3" s="24">
        <v>42658</v>
      </c>
      <c r="U3" s="23">
        <v>42665</v>
      </c>
      <c r="V3" s="24">
        <v>42672</v>
      </c>
      <c r="W3" s="23">
        <v>42686</v>
      </c>
      <c r="X3" s="23">
        <v>42686</v>
      </c>
      <c r="Y3" s="23">
        <v>42686</v>
      </c>
      <c r="Z3" s="23">
        <v>42686</v>
      </c>
      <c r="AA3" s="42">
        <v>42707</v>
      </c>
    </row>
    <row r="4" spans="1:27" ht="60" x14ac:dyDescent="0.25">
      <c r="A4" s="3" t="s">
        <v>215</v>
      </c>
      <c r="B4" s="3" t="s">
        <v>216</v>
      </c>
      <c r="C4" s="2"/>
      <c r="D4" s="7" t="s">
        <v>3</v>
      </c>
      <c r="E4" s="7"/>
      <c r="F4" s="7" t="s">
        <v>4</v>
      </c>
      <c r="G4" s="7"/>
      <c r="H4" s="8"/>
      <c r="I4" s="8" t="s">
        <v>5</v>
      </c>
      <c r="J4" s="8" t="s">
        <v>6</v>
      </c>
      <c r="K4" s="8" t="s">
        <v>171</v>
      </c>
      <c r="L4" s="9" t="s">
        <v>258</v>
      </c>
      <c r="M4" s="9" t="s">
        <v>291</v>
      </c>
      <c r="N4" s="9" t="s">
        <v>300</v>
      </c>
      <c r="O4" s="9" t="s">
        <v>341</v>
      </c>
      <c r="P4" s="9" t="s">
        <v>351</v>
      </c>
      <c r="Q4" s="9" t="s">
        <v>376</v>
      </c>
      <c r="R4" s="9" t="s">
        <v>323</v>
      </c>
      <c r="S4" s="9" t="s">
        <v>420</v>
      </c>
      <c r="T4" s="9" t="s">
        <v>403</v>
      </c>
      <c r="U4" s="9" t="s">
        <v>404</v>
      </c>
      <c r="V4" s="9" t="s">
        <v>471</v>
      </c>
      <c r="W4" s="9" t="s">
        <v>420</v>
      </c>
      <c r="X4" s="9" t="s">
        <v>420</v>
      </c>
      <c r="Y4" s="9" t="s">
        <v>420</v>
      </c>
      <c r="Z4" s="9" t="s">
        <v>420</v>
      </c>
      <c r="AA4" s="33" t="s">
        <v>489</v>
      </c>
    </row>
    <row r="5" spans="1:27" x14ac:dyDescent="0.25">
      <c r="C5" s="2"/>
      <c r="D5" s="7"/>
      <c r="E5" s="7"/>
      <c r="F5" s="7"/>
      <c r="G5" s="7"/>
      <c r="H5" s="8"/>
      <c r="I5" s="7"/>
      <c r="J5" s="8"/>
      <c r="K5" s="8"/>
    </row>
    <row r="6" spans="1:27" x14ac:dyDescent="0.25">
      <c r="A6" s="2"/>
      <c r="B6" s="21"/>
      <c r="C6" s="1"/>
      <c r="D6" s="2"/>
      <c r="E6" s="2"/>
      <c r="F6" s="2"/>
      <c r="G6" s="2"/>
      <c r="H6" s="1"/>
      <c r="I6" s="2"/>
      <c r="J6" s="17"/>
      <c r="K6" s="1"/>
      <c r="L6" s="2"/>
      <c r="M6" s="2"/>
      <c r="N6" s="2"/>
      <c r="O6" s="2"/>
      <c r="P6" s="2"/>
      <c r="Q6" s="2"/>
    </row>
    <row r="7" spans="1:27" s="22" customFormat="1" x14ac:dyDescent="0.25">
      <c r="A7" s="2"/>
      <c r="B7" s="21"/>
      <c r="C7" s="1"/>
      <c r="D7" s="2"/>
      <c r="E7" s="2"/>
      <c r="F7" s="2"/>
      <c r="G7" s="2"/>
      <c r="H7" s="1"/>
      <c r="I7" s="2"/>
      <c r="J7" s="17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31"/>
    </row>
  </sheetData>
  <sortState ref="D6:AC8">
    <sortCondition descending="1" ref="J6:J8"/>
  </sortState>
  <pageMargins left="0.70866141732283472" right="0.70866141732283472" top="0.74803149606299213" bottom="0.74803149606299213" header="0.31496062992125984" footer="0.31496062992125984"/>
  <pageSetup paperSize="9" scale="35" fitToWidth="0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6"/>
  <sheetViews>
    <sheetView view="pageBreakPreview" topLeftCell="A28" zoomScale="86" zoomScaleNormal="54" zoomScaleSheetLayoutView="86" workbookViewId="0">
      <selection activeCell="I68" sqref="I68"/>
    </sheetView>
  </sheetViews>
  <sheetFormatPr defaultRowHeight="15" x14ac:dyDescent="0.25"/>
  <cols>
    <col min="1" max="2" width="9.140625" style="3"/>
    <col min="3" max="3" width="9.140625" style="10"/>
    <col min="4" max="4" width="9.7109375" style="3" bestFit="1" customWidth="1"/>
    <col min="5" max="5" width="9.7109375" style="3" customWidth="1"/>
    <col min="6" max="6" width="28.42578125" style="3" bestFit="1" customWidth="1"/>
    <col min="7" max="7" width="9.28515625" style="3" bestFit="1" customWidth="1"/>
    <col min="8" max="8" width="12.7109375" style="3" customWidth="1"/>
    <col min="9" max="9" width="54.7109375" style="3" bestFit="1" customWidth="1"/>
    <col min="10" max="11" width="13.7109375" style="10" customWidth="1"/>
    <col min="12" max="19" width="9.140625" style="10"/>
    <col min="20" max="20" width="9.140625" style="3"/>
    <col min="21" max="26" width="9.140625" style="10"/>
    <col min="27" max="27" width="9.140625" style="30"/>
    <col min="28" max="16384" width="9.140625" style="3"/>
  </cols>
  <sheetData>
    <row r="1" spans="1:27" x14ac:dyDescent="0.25">
      <c r="C1" s="1"/>
      <c r="D1" s="2"/>
      <c r="E1" s="2"/>
      <c r="F1" s="2"/>
      <c r="G1" s="2"/>
      <c r="H1" s="2"/>
      <c r="I1" s="2" t="s">
        <v>0</v>
      </c>
      <c r="J1" s="1"/>
      <c r="K1" s="1"/>
    </row>
    <row r="2" spans="1:27" x14ac:dyDescent="0.25">
      <c r="C2" s="1"/>
      <c r="D2" s="2"/>
      <c r="E2" s="2"/>
      <c r="F2" s="2"/>
      <c r="G2" s="2"/>
      <c r="H2" s="2"/>
      <c r="I2" s="2" t="s">
        <v>22</v>
      </c>
      <c r="J2" s="1"/>
      <c r="K2" s="1"/>
      <c r="L2" s="4" t="s">
        <v>2</v>
      </c>
      <c r="M2" s="10" t="s">
        <v>290</v>
      </c>
      <c r="N2" s="10" t="s">
        <v>299</v>
      </c>
      <c r="O2" s="10" t="s">
        <v>340</v>
      </c>
      <c r="P2" s="10" t="s">
        <v>77</v>
      </c>
      <c r="Q2" s="10" t="s">
        <v>299</v>
      </c>
      <c r="R2" s="10" t="s">
        <v>290</v>
      </c>
      <c r="S2" s="10" t="s">
        <v>419</v>
      </c>
      <c r="T2" s="10" t="s">
        <v>340</v>
      </c>
      <c r="U2" s="10" t="s">
        <v>71</v>
      </c>
      <c r="V2" s="10" t="s">
        <v>2</v>
      </c>
      <c r="W2" s="10" t="s">
        <v>435</v>
      </c>
      <c r="X2" s="10" t="s">
        <v>82</v>
      </c>
      <c r="Y2" s="10" t="s">
        <v>355</v>
      </c>
      <c r="Z2" s="10" t="s">
        <v>70</v>
      </c>
      <c r="AA2" s="30" t="s">
        <v>2</v>
      </c>
    </row>
    <row r="3" spans="1:27" x14ac:dyDescent="0.25">
      <c r="C3" s="1"/>
      <c r="D3" s="2"/>
      <c r="E3" s="2"/>
      <c r="F3" s="2"/>
      <c r="G3" s="2"/>
      <c r="H3" s="2"/>
      <c r="I3" s="2"/>
      <c r="J3" s="1"/>
      <c r="K3" s="1"/>
      <c r="L3" s="5">
        <v>42399</v>
      </c>
      <c r="M3" s="24">
        <v>42414</v>
      </c>
      <c r="N3" s="24">
        <v>42490</v>
      </c>
      <c r="O3" s="24">
        <v>42504</v>
      </c>
      <c r="P3" s="24">
        <v>42553</v>
      </c>
      <c r="Q3" s="24">
        <v>42644</v>
      </c>
      <c r="R3" s="24">
        <v>42651</v>
      </c>
      <c r="S3" s="24">
        <v>42658</v>
      </c>
      <c r="T3" s="24">
        <v>42658</v>
      </c>
      <c r="U3" s="24">
        <v>42665</v>
      </c>
      <c r="V3" s="24">
        <v>42672</v>
      </c>
      <c r="W3" s="24">
        <v>42686</v>
      </c>
      <c r="X3" s="24">
        <v>42686</v>
      </c>
      <c r="Y3" s="24">
        <v>42686</v>
      </c>
      <c r="Z3" s="24">
        <v>42686</v>
      </c>
      <c r="AA3" s="43">
        <v>42707</v>
      </c>
    </row>
    <row r="4" spans="1:27" ht="60" x14ac:dyDescent="0.25">
      <c r="A4" s="3" t="s">
        <v>215</v>
      </c>
      <c r="B4" s="3" t="s">
        <v>216</v>
      </c>
      <c r="C4" s="1"/>
      <c r="D4" s="7" t="s">
        <v>3</v>
      </c>
      <c r="E4" s="7"/>
      <c r="F4" s="7" t="s">
        <v>4</v>
      </c>
      <c r="G4" s="8"/>
      <c r="H4" s="8"/>
      <c r="I4" s="7" t="s">
        <v>5</v>
      </c>
      <c r="J4" s="9" t="s">
        <v>57</v>
      </c>
      <c r="K4" s="8" t="s">
        <v>171</v>
      </c>
      <c r="L4" s="9" t="s">
        <v>258</v>
      </c>
      <c r="M4" s="9" t="s">
        <v>291</v>
      </c>
      <c r="N4" s="9" t="s">
        <v>300</v>
      </c>
      <c r="O4" s="9" t="s">
        <v>341</v>
      </c>
      <c r="P4" s="9" t="s">
        <v>351</v>
      </c>
      <c r="Q4" s="9" t="s">
        <v>376</v>
      </c>
      <c r="R4" s="9" t="s">
        <v>323</v>
      </c>
      <c r="S4" s="9" t="s">
        <v>420</v>
      </c>
      <c r="T4" s="9" t="s">
        <v>403</v>
      </c>
      <c r="U4" s="9" t="s">
        <v>404</v>
      </c>
      <c r="V4" s="9" t="s">
        <v>471</v>
      </c>
      <c r="W4" s="9" t="s">
        <v>420</v>
      </c>
      <c r="X4" s="9" t="s">
        <v>420</v>
      </c>
      <c r="Y4" s="9" t="s">
        <v>420</v>
      </c>
      <c r="Z4" s="9" t="s">
        <v>420</v>
      </c>
      <c r="AA4" s="33" t="s">
        <v>489</v>
      </c>
    </row>
    <row r="5" spans="1:27" x14ac:dyDescent="0.25">
      <c r="C5" s="1"/>
      <c r="D5" s="7"/>
      <c r="E5" s="7"/>
      <c r="F5" s="7"/>
      <c r="G5" s="8"/>
      <c r="H5" s="8"/>
      <c r="I5" s="7"/>
      <c r="J5" s="8"/>
      <c r="K5" s="8"/>
    </row>
    <row r="6" spans="1:27" s="2" customFormat="1" x14ac:dyDescent="0.25">
      <c r="A6" s="2" t="s">
        <v>218</v>
      </c>
      <c r="B6" s="21" t="s">
        <v>220</v>
      </c>
      <c r="C6" s="1">
        <v>1</v>
      </c>
      <c r="D6" s="3">
        <v>88335</v>
      </c>
      <c r="E6" s="3">
        <f t="shared" ref="E6:E37" si="0">COUNTIF(D:D,D6)</f>
        <v>1</v>
      </c>
      <c r="F6" s="3" t="s">
        <v>232</v>
      </c>
      <c r="G6" s="1">
        <v>1994</v>
      </c>
      <c r="H6" s="1" t="s">
        <v>81</v>
      </c>
      <c r="I6" s="3" t="s">
        <v>272</v>
      </c>
      <c r="J6" s="17">
        <f t="shared" ref="J6:J37" si="1">SUM(L6:AC6)</f>
        <v>62</v>
      </c>
      <c r="K6" s="1">
        <f t="shared" ref="K6:K37" si="2">COUNT(L6:AD6)</f>
        <v>7</v>
      </c>
      <c r="L6" s="1">
        <v>12</v>
      </c>
      <c r="M6" s="1">
        <v>6</v>
      </c>
      <c r="N6" s="1">
        <v>12</v>
      </c>
      <c r="O6" s="1"/>
      <c r="P6" s="1"/>
      <c r="Q6" s="1">
        <v>12</v>
      </c>
      <c r="R6" s="1"/>
      <c r="S6" s="1"/>
      <c r="U6" s="1"/>
      <c r="V6" s="1">
        <v>7</v>
      </c>
      <c r="W6" s="1">
        <v>6</v>
      </c>
      <c r="X6" s="1"/>
      <c r="Y6" s="1"/>
      <c r="Z6" s="1"/>
      <c r="AA6" s="30">
        <v>7</v>
      </c>
    </row>
    <row r="7" spans="1:27" s="2" customFormat="1" x14ac:dyDescent="0.25">
      <c r="A7" s="2" t="s">
        <v>218</v>
      </c>
      <c r="B7" s="21" t="s">
        <v>220</v>
      </c>
      <c r="C7" s="1">
        <v>2</v>
      </c>
      <c r="D7" s="32">
        <v>116163</v>
      </c>
      <c r="E7" s="3">
        <f t="shared" si="0"/>
        <v>1</v>
      </c>
      <c r="F7" s="32" t="s">
        <v>473</v>
      </c>
      <c r="G7" s="1">
        <v>1997</v>
      </c>
      <c r="H7" s="1" t="s">
        <v>72</v>
      </c>
      <c r="I7" s="32" t="s">
        <v>10</v>
      </c>
      <c r="J7" s="17">
        <f t="shared" si="1"/>
        <v>29</v>
      </c>
      <c r="K7" s="1">
        <f t="shared" si="2"/>
        <v>2</v>
      </c>
      <c r="L7" s="34"/>
      <c r="M7" s="34"/>
      <c r="N7" s="34"/>
      <c r="O7" s="34"/>
      <c r="P7" s="34"/>
      <c r="Q7" s="34"/>
      <c r="R7" s="34"/>
      <c r="S7" s="34"/>
      <c r="T7" s="32"/>
      <c r="U7" s="34"/>
      <c r="V7" s="34">
        <v>12</v>
      </c>
      <c r="W7" s="34"/>
      <c r="X7" s="34"/>
      <c r="Y7" s="34"/>
      <c r="Z7" s="34"/>
      <c r="AA7" s="30">
        <v>17</v>
      </c>
    </row>
    <row r="8" spans="1:27" s="2" customFormat="1" x14ac:dyDescent="0.25">
      <c r="A8" s="2" t="s">
        <v>218</v>
      </c>
      <c r="B8" s="21" t="s">
        <v>220</v>
      </c>
      <c r="C8" s="1">
        <v>3</v>
      </c>
      <c r="D8" s="2">
        <v>96471</v>
      </c>
      <c r="E8" s="3">
        <f t="shared" si="0"/>
        <v>1</v>
      </c>
      <c r="F8" s="2" t="s">
        <v>61</v>
      </c>
      <c r="G8" s="1">
        <v>1994</v>
      </c>
      <c r="H8" s="1" t="s">
        <v>72</v>
      </c>
      <c r="I8" s="2" t="s">
        <v>8</v>
      </c>
      <c r="J8" s="17">
        <f t="shared" si="1"/>
        <v>28</v>
      </c>
      <c r="K8" s="1">
        <f t="shared" si="2"/>
        <v>2</v>
      </c>
      <c r="L8" s="1">
        <v>17</v>
      </c>
      <c r="M8" s="1"/>
      <c r="N8" s="1"/>
      <c r="O8" s="1"/>
      <c r="P8" s="1"/>
      <c r="Q8" s="1"/>
      <c r="R8" s="1"/>
      <c r="S8" s="1"/>
      <c r="U8" s="1"/>
      <c r="V8" s="1"/>
      <c r="W8" s="1"/>
      <c r="X8" s="1"/>
      <c r="Y8" s="1"/>
      <c r="Z8" s="1"/>
      <c r="AA8" s="30">
        <v>11</v>
      </c>
    </row>
    <row r="9" spans="1:27" s="2" customFormat="1" x14ac:dyDescent="0.25">
      <c r="A9" s="2" t="s">
        <v>218</v>
      </c>
      <c r="B9" s="21" t="s">
        <v>220</v>
      </c>
      <c r="C9" s="1">
        <v>4</v>
      </c>
      <c r="D9" s="31">
        <v>73075</v>
      </c>
      <c r="E9" s="3">
        <f t="shared" si="0"/>
        <v>1</v>
      </c>
      <c r="F9" s="31" t="s">
        <v>24</v>
      </c>
      <c r="G9" s="1">
        <v>1987</v>
      </c>
      <c r="H9" s="1" t="s">
        <v>72</v>
      </c>
      <c r="I9" s="31" t="s">
        <v>25</v>
      </c>
      <c r="J9" s="17">
        <f t="shared" si="1"/>
        <v>27</v>
      </c>
      <c r="K9" s="1">
        <f t="shared" si="2"/>
        <v>3</v>
      </c>
      <c r="L9" s="30">
        <v>11</v>
      </c>
      <c r="M9" s="30"/>
      <c r="N9" s="30"/>
      <c r="O9" s="30"/>
      <c r="P9" s="30"/>
      <c r="Q9" s="30"/>
      <c r="R9" s="1"/>
      <c r="S9" s="1"/>
      <c r="U9" s="1"/>
      <c r="V9" s="1">
        <v>10</v>
      </c>
      <c r="W9" s="1"/>
      <c r="X9" s="1"/>
      <c r="Y9" s="1"/>
      <c r="Z9" s="1"/>
      <c r="AA9" s="30">
        <v>6</v>
      </c>
    </row>
    <row r="10" spans="1:27" s="2" customFormat="1" x14ac:dyDescent="0.25">
      <c r="A10" s="2" t="s">
        <v>218</v>
      </c>
      <c r="B10" s="21" t="s">
        <v>220</v>
      </c>
      <c r="C10" s="1">
        <v>5</v>
      </c>
      <c r="D10" s="3">
        <v>142264</v>
      </c>
      <c r="E10" s="3">
        <f t="shared" si="0"/>
        <v>1</v>
      </c>
      <c r="F10" s="3" t="s">
        <v>175</v>
      </c>
      <c r="G10" s="1">
        <v>1995</v>
      </c>
      <c r="H10" s="1" t="s">
        <v>81</v>
      </c>
      <c r="I10" s="32" t="s">
        <v>118</v>
      </c>
      <c r="J10" s="17">
        <f t="shared" si="1"/>
        <v>26</v>
      </c>
      <c r="K10" s="1">
        <f t="shared" si="2"/>
        <v>4</v>
      </c>
      <c r="L10" s="34"/>
      <c r="M10" s="34"/>
      <c r="N10" s="34">
        <v>10</v>
      </c>
      <c r="O10" s="34"/>
      <c r="P10" s="34"/>
      <c r="Q10" s="34"/>
      <c r="R10" s="30"/>
      <c r="S10" s="30"/>
      <c r="U10" s="1"/>
      <c r="V10" s="1">
        <v>4</v>
      </c>
      <c r="W10" s="1">
        <v>8</v>
      </c>
      <c r="X10" s="1"/>
      <c r="Y10" s="1"/>
      <c r="Z10" s="1"/>
      <c r="AA10" s="30">
        <v>4</v>
      </c>
    </row>
    <row r="11" spans="1:27" s="2" customFormat="1" x14ac:dyDescent="0.25">
      <c r="A11" s="2" t="s">
        <v>218</v>
      </c>
      <c r="B11" s="21" t="s">
        <v>220</v>
      </c>
      <c r="C11" s="1">
        <v>6</v>
      </c>
      <c r="D11" s="3">
        <v>108900</v>
      </c>
      <c r="E11" s="3">
        <f t="shared" si="0"/>
        <v>1</v>
      </c>
      <c r="F11" s="3" t="s">
        <v>144</v>
      </c>
      <c r="G11" s="1">
        <v>1995</v>
      </c>
      <c r="H11" s="1" t="s">
        <v>71</v>
      </c>
      <c r="I11" s="35" t="s">
        <v>14</v>
      </c>
      <c r="J11" s="17">
        <f t="shared" si="1"/>
        <v>24</v>
      </c>
      <c r="K11" s="1">
        <f t="shared" si="2"/>
        <v>4</v>
      </c>
      <c r="L11" s="30">
        <v>14</v>
      </c>
      <c r="M11" s="30"/>
      <c r="N11" s="30"/>
      <c r="O11" s="30"/>
      <c r="P11" s="30"/>
      <c r="Q11" s="30"/>
      <c r="R11" s="30"/>
      <c r="S11" s="30"/>
      <c r="U11" s="1">
        <v>3</v>
      </c>
      <c r="V11" s="1">
        <v>3</v>
      </c>
      <c r="W11" s="1"/>
      <c r="X11" s="1"/>
      <c r="Y11" s="1"/>
      <c r="Z11" s="1"/>
      <c r="AA11" s="30">
        <v>4</v>
      </c>
    </row>
    <row r="12" spans="1:27" s="2" customFormat="1" x14ac:dyDescent="0.25">
      <c r="A12" s="2" t="s">
        <v>218</v>
      </c>
      <c r="B12" s="21" t="s">
        <v>220</v>
      </c>
      <c r="C12" s="1">
        <v>7</v>
      </c>
      <c r="D12" s="2">
        <v>82437</v>
      </c>
      <c r="E12" s="3">
        <f t="shared" si="0"/>
        <v>1</v>
      </c>
      <c r="F12" s="2" t="s">
        <v>59</v>
      </c>
      <c r="G12" s="1">
        <v>1992</v>
      </c>
      <c r="H12" s="1" t="s">
        <v>72</v>
      </c>
      <c r="I12" s="2" t="s">
        <v>97</v>
      </c>
      <c r="J12" s="17">
        <f t="shared" si="1"/>
        <v>21</v>
      </c>
      <c r="K12" s="1">
        <f t="shared" si="2"/>
        <v>4</v>
      </c>
      <c r="L12" s="1"/>
      <c r="M12" s="1">
        <v>9</v>
      </c>
      <c r="N12" s="1"/>
      <c r="O12" s="1"/>
      <c r="P12" s="1"/>
      <c r="Q12" s="1"/>
      <c r="R12" s="1">
        <v>8</v>
      </c>
      <c r="S12" s="1"/>
      <c r="U12" s="1"/>
      <c r="V12" s="1">
        <v>1</v>
      </c>
      <c r="W12" s="1"/>
      <c r="X12" s="1"/>
      <c r="Y12" s="1"/>
      <c r="Z12" s="1"/>
      <c r="AA12" s="30">
        <v>3</v>
      </c>
    </row>
    <row r="13" spans="1:27" s="2" customFormat="1" x14ac:dyDescent="0.25">
      <c r="A13" s="2" t="s">
        <v>218</v>
      </c>
      <c r="B13" s="21" t="s">
        <v>220</v>
      </c>
      <c r="C13" s="1">
        <v>8</v>
      </c>
      <c r="D13" s="32">
        <v>119860</v>
      </c>
      <c r="E13" s="3">
        <f t="shared" si="0"/>
        <v>1</v>
      </c>
      <c r="F13" s="32" t="s">
        <v>103</v>
      </c>
      <c r="G13" s="1">
        <v>1994</v>
      </c>
      <c r="H13" s="1" t="s">
        <v>355</v>
      </c>
      <c r="I13" s="32" t="s">
        <v>364</v>
      </c>
      <c r="J13" s="17">
        <f t="shared" si="1"/>
        <v>20</v>
      </c>
      <c r="K13" s="1">
        <f t="shared" si="2"/>
        <v>4</v>
      </c>
      <c r="L13" s="34"/>
      <c r="M13" s="34"/>
      <c r="N13" s="34"/>
      <c r="O13" s="34"/>
      <c r="P13" s="34">
        <v>3</v>
      </c>
      <c r="Q13" s="34">
        <v>9</v>
      </c>
      <c r="R13" s="34"/>
      <c r="S13" s="34"/>
      <c r="U13" s="1"/>
      <c r="V13" s="1"/>
      <c r="W13" s="1"/>
      <c r="X13" s="1"/>
      <c r="Y13" s="1">
        <v>6</v>
      </c>
      <c r="Z13" s="1"/>
      <c r="AA13" s="30">
        <v>2</v>
      </c>
    </row>
    <row r="14" spans="1:27" s="2" customFormat="1" x14ac:dyDescent="0.25">
      <c r="A14" s="2" t="s">
        <v>218</v>
      </c>
      <c r="B14" s="21" t="s">
        <v>220</v>
      </c>
      <c r="C14" s="1">
        <v>9</v>
      </c>
      <c r="D14" s="3">
        <v>149530</v>
      </c>
      <c r="E14" s="3">
        <f t="shared" si="0"/>
        <v>1</v>
      </c>
      <c r="F14" s="3" t="s">
        <v>474</v>
      </c>
      <c r="G14" s="1">
        <v>1990</v>
      </c>
      <c r="H14" s="1" t="s">
        <v>72</v>
      </c>
      <c r="I14" s="3" t="s">
        <v>10</v>
      </c>
      <c r="J14" s="17">
        <f t="shared" si="1"/>
        <v>17</v>
      </c>
      <c r="K14" s="1">
        <f t="shared" si="2"/>
        <v>2</v>
      </c>
      <c r="L14" s="34"/>
      <c r="M14" s="34"/>
      <c r="N14" s="34"/>
      <c r="O14" s="34"/>
      <c r="P14" s="34"/>
      <c r="Q14" s="34"/>
      <c r="R14" s="34"/>
      <c r="S14" s="34"/>
      <c r="T14" s="32"/>
      <c r="U14" s="34"/>
      <c r="V14" s="34">
        <v>4</v>
      </c>
      <c r="W14" s="34"/>
      <c r="X14" s="34"/>
      <c r="Y14" s="34"/>
      <c r="Z14" s="34"/>
      <c r="AA14" s="30">
        <v>13</v>
      </c>
    </row>
    <row r="15" spans="1:27" s="2" customFormat="1" x14ac:dyDescent="0.25">
      <c r="A15" s="2" t="s">
        <v>218</v>
      </c>
      <c r="B15" s="21" t="s">
        <v>220</v>
      </c>
      <c r="C15" s="1">
        <v>10</v>
      </c>
      <c r="D15" s="31">
        <v>90450</v>
      </c>
      <c r="E15" s="3">
        <f t="shared" si="0"/>
        <v>1</v>
      </c>
      <c r="F15" s="31" t="s">
        <v>105</v>
      </c>
      <c r="G15" s="1">
        <v>1994</v>
      </c>
      <c r="H15" s="1" t="s">
        <v>77</v>
      </c>
      <c r="I15" s="31" t="s">
        <v>104</v>
      </c>
      <c r="J15" s="17">
        <f t="shared" si="1"/>
        <v>17</v>
      </c>
      <c r="K15" s="1">
        <f t="shared" si="2"/>
        <v>4</v>
      </c>
      <c r="L15" s="1"/>
      <c r="M15" s="1"/>
      <c r="N15" s="1"/>
      <c r="O15" s="1"/>
      <c r="P15" s="1">
        <v>7</v>
      </c>
      <c r="Q15" s="1">
        <v>1</v>
      </c>
      <c r="R15" s="1"/>
      <c r="S15" s="1"/>
      <c r="U15" s="1"/>
      <c r="V15" s="1"/>
      <c r="W15" s="1"/>
      <c r="X15" s="1"/>
      <c r="Y15" s="1">
        <v>8</v>
      </c>
      <c r="Z15" s="1"/>
      <c r="AA15" s="30">
        <v>1</v>
      </c>
    </row>
    <row r="16" spans="1:27" s="2" customFormat="1" x14ac:dyDescent="0.25">
      <c r="A16" s="2" t="s">
        <v>218</v>
      </c>
      <c r="B16" s="21" t="s">
        <v>220</v>
      </c>
      <c r="C16" s="1">
        <v>11</v>
      </c>
      <c r="D16" s="31">
        <v>82410</v>
      </c>
      <c r="E16" s="3">
        <f t="shared" si="0"/>
        <v>1</v>
      </c>
      <c r="F16" s="31" t="s">
        <v>13</v>
      </c>
      <c r="G16" s="1">
        <v>1991</v>
      </c>
      <c r="H16" s="1" t="s">
        <v>71</v>
      </c>
      <c r="I16" s="31" t="s">
        <v>14</v>
      </c>
      <c r="J16" s="17">
        <f t="shared" si="1"/>
        <v>15</v>
      </c>
      <c r="K16" s="1">
        <f t="shared" si="2"/>
        <v>3</v>
      </c>
      <c r="L16" s="1">
        <v>3</v>
      </c>
      <c r="M16" s="1"/>
      <c r="N16" s="1"/>
      <c r="O16" s="1"/>
      <c r="P16" s="1"/>
      <c r="Q16" s="1"/>
      <c r="R16" s="1"/>
      <c r="S16" s="1"/>
      <c r="U16" s="1">
        <v>5</v>
      </c>
      <c r="V16" s="1">
        <v>7</v>
      </c>
      <c r="W16" s="1"/>
      <c r="X16" s="1"/>
      <c r="Y16" s="1"/>
      <c r="Z16" s="1"/>
      <c r="AA16" s="30"/>
    </row>
    <row r="17" spans="1:27" s="2" customFormat="1" x14ac:dyDescent="0.25">
      <c r="A17" s="2" t="s">
        <v>218</v>
      </c>
      <c r="B17" s="21" t="s">
        <v>220</v>
      </c>
      <c r="C17" s="1">
        <v>12</v>
      </c>
      <c r="D17" s="32">
        <v>122808</v>
      </c>
      <c r="E17" s="3">
        <f t="shared" si="0"/>
        <v>1</v>
      </c>
      <c r="F17" s="32" t="s">
        <v>128</v>
      </c>
      <c r="G17" s="1">
        <v>1993</v>
      </c>
      <c r="H17" s="1" t="s">
        <v>81</v>
      </c>
      <c r="I17" s="32" t="s">
        <v>118</v>
      </c>
      <c r="J17" s="17">
        <f t="shared" si="1"/>
        <v>14</v>
      </c>
      <c r="K17" s="1">
        <f t="shared" si="2"/>
        <v>3</v>
      </c>
      <c r="L17" s="1">
        <v>6</v>
      </c>
      <c r="M17" s="1"/>
      <c r="N17" s="1">
        <v>7</v>
      </c>
      <c r="O17" s="1"/>
      <c r="P17" s="1"/>
      <c r="Q17" s="1"/>
      <c r="R17" s="1"/>
      <c r="S17" s="1"/>
      <c r="U17" s="1"/>
      <c r="V17" s="1"/>
      <c r="W17" s="1"/>
      <c r="X17" s="1"/>
      <c r="Y17" s="1"/>
      <c r="Z17" s="1"/>
      <c r="AA17" s="30">
        <v>1</v>
      </c>
    </row>
    <row r="18" spans="1:27" s="2" customFormat="1" x14ac:dyDescent="0.25">
      <c r="A18" s="2" t="s">
        <v>218</v>
      </c>
      <c r="B18" s="21" t="s">
        <v>220</v>
      </c>
      <c r="C18" s="1">
        <v>13</v>
      </c>
      <c r="D18" s="31">
        <v>82491</v>
      </c>
      <c r="E18" s="3">
        <f t="shared" si="0"/>
        <v>1</v>
      </c>
      <c r="F18" s="31" t="s">
        <v>23</v>
      </c>
      <c r="G18" s="1">
        <v>1991</v>
      </c>
      <c r="H18" s="1" t="s">
        <v>72</v>
      </c>
      <c r="I18" s="31" t="s">
        <v>8</v>
      </c>
      <c r="J18" s="17">
        <f t="shared" si="1"/>
        <v>12</v>
      </c>
      <c r="K18" s="1">
        <f t="shared" si="2"/>
        <v>1</v>
      </c>
      <c r="L18" s="30"/>
      <c r="M18" s="30">
        <v>12</v>
      </c>
      <c r="N18" s="30"/>
      <c r="O18" s="30"/>
      <c r="P18" s="30"/>
      <c r="Q18" s="30"/>
      <c r="R18" s="30"/>
      <c r="S18" s="30"/>
      <c r="T18" s="31"/>
      <c r="U18" s="30"/>
      <c r="V18" s="30"/>
      <c r="W18" s="30"/>
      <c r="X18" s="30"/>
      <c r="Y18" s="30"/>
      <c r="Z18" s="30"/>
      <c r="AA18" s="30"/>
    </row>
    <row r="19" spans="1:27" s="2" customFormat="1" x14ac:dyDescent="0.25">
      <c r="A19" s="2" t="s">
        <v>218</v>
      </c>
      <c r="B19" s="21" t="s">
        <v>220</v>
      </c>
      <c r="C19" s="1">
        <v>14</v>
      </c>
      <c r="D19" s="32">
        <v>78608</v>
      </c>
      <c r="E19" s="3">
        <f t="shared" si="0"/>
        <v>1</v>
      </c>
      <c r="F19" s="32" t="s">
        <v>365</v>
      </c>
      <c r="G19" s="1">
        <v>1986</v>
      </c>
      <c r="H19" s="1" t="s">
        <v>74</v>
      </c>
      <c r="I19" s="32" t="s">
        <v>366</v>
      </c>
      <c r="J19" s="17">
        <f t="shared" si="1"/>
        <v>11</v>
      </c>
      <c r="K19" s="1">
        <f t="shared" si="2"/>
        <v>1</v>
      </c>
      <c r="L19" s="34"/>
      <c r="M19" s="34"/>
      <c r="N19" s="34"/>
      <c r="O19" s="34"/>
      <c r="P19" s="34">
        <v>11</v>
      </c>
      <c r="Q19" s="34"/>
      <c r="R19" s="34"/>
      <c r="S19" s="34"/>
      <c r="T19" s="31"/>
      <c r="U19" s="30"/>
      <c r="V19" s="30"/>
      <c r="W19" s="30"/>
      <c r="X19" s="30"/>
      <c r="Y19" s="30"/>
      <c r="Z19" s="30"/>
      <c r="AA19" s="30"/>
    </row>
    <row r="20" spans="1:27" s="2" customFormat="1" x14ac:dyDescent="0.25">
      <c r="A20" s="2" t="s">
        <v>218</v>
      </c>
      <c r="B20" s="21" t="s">
        <v>220</v>
      </c>
      <c r="C20" s="1">
        <v>15</v>
      </c>
      <c r="D20" s="3">
        <v>99724</v>
      </c>
      <c r="E20" s="3">
        <f t="shared" si="0"/>
        <v>1</v>
      </c>
      <c r="F20" s="3" t="s">
        <v>490</v>
      </c>
      <c r="G20" s="1">
        <v>1985</v>
      </c>
      <c r="H20" s="1" t="s">
        <v>72</v>
      </c>
      <c r="I20" s="3" t="s">
        <v>10</v>
      </c>
      <c r="J20" s="17">
        <f t="shared" si="1"/>
        <v>11</v>
      </c>
      <c r="K20" s="1">
        <f t="shared" si="2"/>
        <v>1</v>
      </c>
      <c r="L20" s="10"/>
      <c r="M20" s="10"/>
      <c r="N20" s="10"/>
      <c r="O20" s="10"/>
      <c r="P20" s="10"/>
      <c r="Q20" s="10"/>
      <c r="R20" s="10"/>
      <c r="S20" s="10"/>
      <c r="T20" s="32"/>
      <c r="U20" s="34"/>
      <c r="V20" s="34"/>
      <c r="W20" s="34"/>
      <c r="X20" s="34"/>
      <c r="Y20" s="34"/>
      <c r="Z20" s="34"/>
      <c r="AA20" s="30">
        <v>11</v>
      </c>
    </row>
    <row r="21" spans="1:27" s="2" customFormat="1" x14ac:dyDescent="0.25">
      <c r="A21" s="2" t="s">
        <v>218</v>
      </c>
      <c r="B21" s="21" t="s">
        <v>220</v>
      </c>
      <c r="C21" s="1">
        <v>16</v>
      </c>
      <c r="D21" s="32">
        <v>111451</v>
      </c>
      <c r="E21" s="3">
        <f t="shared" si="0"/>
        <v>1</v>
      </c>
      <c r="F21" s="32" t="s">
        <v>241</v>
      </c>
      <c r="G21" s="1">
        <v>1996</v>
      </c>
      <c r="H21" s="1" t="s">
        <v>72</v>
      </c>
      <c r="I21" s="32" t="s">
        <v>97</v>
      </c>
      <c r="J21" s="17">
        <f t="shared" si="1"/>
        <v>11</v>
      </c>
      <c r="K21" s="1">
        <f t="shared" si="2"/>
        <v>4</v>
      </c>
      <c r="L21" s="34">
        <v>2</v>
      </c>
      <c r="M21" s="34"/>
      <c r="N21" s="34"/>
      <c r="O21" s="34"/>
      <c r="P21" s="34"/>
      <c r="Q21" s="34"/>
      <c r="R21" s="1">
        <v>5</v>
      </c>
      <c r="S21" s="1"/>
      <c r="U21" s="1"/>
      <c r="V21" s="1">
        <v>2</v>
      </c>
      <c r="W21" s="1"/>
      <c r="X21" s="1"/>
      <c r="Y21" s="1"/>
      <c r="Z21" s="1"/>
      <c r="AA21" s="30">
        <v>2</v>
      </c>
    </row>
    <row r="22" spans="1:27" s="2" customFormat="1" x14ac:dyDescent="0.25">
      <c r="A22" s="2" t="s">
        <v>218</v>
      </c>
      <c r="B22" s="21" t="s">
        <v>220</v>
      </c>
      <c r="C22" s="1">
        <v>17</v>
      </c>
      <c r="D22" s="3">
        <v>112625</v>
      </c>
      <c r="E22" s="3">
        <f t="shared" si="0"/>
        <v>1</v>
      </c>
      <c r="F22" s="3" t="s">
        <v>402</v>
      </c>
      <c r="G22" s="1">
        <v>1998</v>
      </c>
      <c r="H22" s="1" t="s">
        <v>76</v>
      </c>
      <c r="I22" s="3" t="s">
        <v>244</v>
      </c>
      <c r="J22" s="17">
        <f t="shared" si="1"/>
        <v>10</v>
      </c>
      <c r="K22" s="1">
        <f t="shared" si="2"/>
        <v>2</v>
      </c>
      <c r="L22" s="10"/>
      <c r="M22" s="10"/>
      <c r="N22" s="10"/>
      <c r="O22" s="10"/>
      <c r="P22" s="10"/>
      <c r="Q22" s="10">
        <v>6</v>
      </c>
      <c r="R22" s="10"/>
      <c r="S22" s="10"/>
      <c r="T22" s="3"/>
      <c r="U22" s="10"/>
      <c r="V22" s="10"/>
      <c r="W22" s="1"/>
      <c r="X22" s="1">
        <v>4</v>
      </c>
      <c r="Y22" s="1"/>
      <c r="Z22" s="1"/>
      <c r="AA22" s="30"/>
    </row>
    <row r="23" spans="1:27" s="2" customFormat="1" x14ac:dyDescent="0.25">
      <c r="A23" s="2" t="s">
        <v>218</v>
      </c>
      <c r="B23" s="21" t="s">
        <v>220</v>
      </c>
      <c r="C23" s="1">
        <v>18</v>
      </c>
      <c r="D23" s="3">
        <v>123501</v>
      </c>
      <c r="E23" s="3">
        <f t="shared" si="0"/>
        <v>1</v>
      </c>
      <c r="F23" s="3" t="s">
        <v>401</v>
      </c>
      <c r="G23" s="1">
        <v>1998</v>
      </c>
      <c r="H23" s="1" t="s">
        <v>76</v>
      </c>
      <c r="I23" s="3" t="s">
        <v>196</v>
      </c>
      <c r="J23" s="17">
        <f t="shared" si="1"/>
        <v>10</v>
      </c>
      <c r="K23" s="1">
        <f t="shared" si="2"/>
        <v>3</v>
      </c>
      <c r="L23" s="34"/>
      <c r="M23" s="34"/>
      <c r="N23" s="34"/>
      <c r="O23" s="34"/>
      <c r="P23" s="34"/>
      <c r="Q23" s="34">
        <v>4</v>
      </c>
      <c r="R23" s="34"/>
      <c r="S23" s="34"/>
      <c r="T23" s="32"/>
      <c r="U23" s="34"/>
      <c r="V23" s="34"/>
      <c r="W23" s="1"/>
      <c r="X23" s="1">
        <v>5</v>
      </c>
      <c r="Y23" s="1"/>
      <c r="Z23" s="1"/>
      <c r="AA23" s="30">
        <v>1</v>
      </c>
    </row>
    <row r="24" spans="1:27" s="2" customFormat="1" x14ac:dyDescent="0.25">
      <c r="A24" s="2" t="s">
        <v>218</v>
      </c>
      <c r="B24" s="21" t="s">
        <v>220</v>
      </c>
      <c r="C24" s="1">
        <v>19</v>
      </c>
      <c r="D24" s="3">
        <v>76743</v>
      </c>
      <c r="E24" s="3">
        <f t="shared" si="0"/>
        <v>1</v>
      </c>
      <c r="F24" s="3" t="s">
        <v>453</v>
      </c>
      <c r="G24" s="1">
        <v>1980</v>
      </c>
      <c r="H24" s="1" t="s">
        <v>82</v>
      </c>
      <c r="I24" s="3" t="s">
        <v>30</v>
      </c>
      <c r="J24" s="17">
        <f t="shared" si="1"/>
        <v>10</v>
      </c>
      <c r="K24" s="1">
        <f t="shared" si="2"/>
        <v>3</v>
      </c>
      <c r="L24" s="10"/>
      <c r="M24" s="10"/>
      <c r="N24" s="10"/>
      <c r="O24" s="10"/>
      <c r="P24" s="10"/>
      <c r="Q24" s="10"/>
      <c r="R24" s="34"/>
      <c r="S24" s="34"/>
      <c r="T24" s="32"/>
      <c r="U24" s="34"/>
      <c r="V24" s="34">
        <v>1</v>
      </c>
      <c r="W24" s="34"/>
      <c r="X24" s="34">
        <v>8</v>
      </c>
      <c r="Y24" s="34"/>
      <c r="Z24" s="34"/>
      <c r="AA24" s="30">
        <v>1</v>
      </c>
    </row>
    <row r="25" spans="1:27" s="2" customFormat="1" x14ac:dyDescent="0.25">
      <c r="A25" s="2" t="s">
        <v>218</v>
      </c>
      <c r="B25" s="21" t="s">
        <v>220</v>
      </c>
      <c r="C25" s="1">
        <v>20</v>
      </c>
      <c r="D25" s="32">
        <v>71880</v>
      </c>
      <c r="E25" s="3">
        <f t="shared" si="0"/>
        <v>1</v>
      </c>
      <c r="F25" s="32" t="s">
        <v>407</v>
      </c>
      <c r="G25" s="1">
        <v>1984</v>
      </c>
      <c r="H25" s="1" t="s">
        <v>71</v>
      </c>
      <c r="I25" s="32" t="s">
        <v>9</v>
      </c>
      <c r="J25" s="17">
        <f t="shared" si="1"/>
        <v>9</v>
      </c>
      <c r="K25" s="1">
        <f t="shared" si="2"/>
        <v>2</v>
      </c>
      <c r="L25" s="34"/>
      <c r="M25" s="34"/>
      <c r="N25" s="34"/>
      <c r="O25" s="34"/>
      <c r="P25" s="34"/>
      <c r="Q25" s="34"/>
      <c r="R25" s="34"/>
      <c r="S25" s="34"/>
      <c r="T25" s="32"/>
      <c r="U25" s="34">
        <v>7</v>
      </c>
      <c r="V25" s="34"/>
      <c r="W25" s="30"/>
      <c r="X25" s="30"/>
      <c r="Y25" s="30"/>
      <c r="Z25" s="30"/>
      <c r="AA25" s="30">
        <v>2</v>
      </c>
    </row>
    <row r="26" spans="1:27" s="22" customFormat="1" x14ac:dyDescent="0.25">
      <c r="A26" s="2" t="s">
        <v>218</v>
      </c>
      <c r="B26" s="21" t="s">
        <v>220</v>
      </c>
      <c r="C26" s="1">
        <v>21</v>
      </c>
      <c r="D26" s="3">
        <v>146012</v>
      </c>
      <c r="E26" s="3">
        <f t="shared" si="0"/>
        <v>1</v>
      </c>
      <c r="F26" s="3" t="s">
        <v>263</v>
      </c>
      <c r="G26" s="1">
        <v>1995</v>
      </c>
      <c r="H26" s="1" t="s">
        <v>76</v>
      </c>
      <c r="I26" s="3" t="s">
        <v>264</v>
      </c>
      <c r="J26" s="17">
        <f t="shared" si="1"/>
        <v>9</v>
      </c>
      <c r="K26" s="1">
        <f t="shared" si="2"/>
        <v>4</v>
      </c>
      <c r="L26" s="10">
        <v>1</v>
      </c>
      <c r="M26" s="10"/>
      <c r="N26" s="10">
        <v>1</v>
      </c>
      <c r="O26" s="10"/>
      <c r="P26" s="10"/>
      <c r="Q26" s="10">
        <v>6</v>
      </c>
      <c r="R26" s="1"/>
      <c r="S26" s="1"/>
      <c r="T26" s="2"/>
      <c r="U26" s="1"/>
      <c r="V26" s="1"/>
      <c r="W26" s="1"/>
      <c r="X26" s="1"/>
      <c r="Y26" s="1"/>
      <c r="Z26" s="1"/>
      <c r="AA26" s="30">
        <v>1</v>
      </c>
    </row>
    <row r="27" spans="1:27" s="2" customFormat="1" x14ac:dyDescent="0.25">
      <c r="A27" s="2" t="s">
        <v>218</v>
      </c>
      <c r="B27" s="21" t="s">
        <v>220</v>
      </c>
      <c r="C27" s="1">
        <v>22</v>
      </c>
      <c r="D27" s="32">
        <v>123184</v>
      </c>
      <c r="E27" s="3">
        <f t="shared" si="0"/>
        <v>1</v>
      </c>
      <c r="F27" s="32" t="s">
        <v>208</v>
      </c>
      <c r="G27" s="1">
        <v>1997</v>
      </c>
      <c r="H27" s="1" t="s">
        <v>74</v>
      </c>
      <c r="I27" s="32" t="s">
        <v>84</v>
      </c>
      <c r="J27" s="17">
        <f t="shared" si="1"/>
        <v>8</v>
      </c>
      <c r="K27" s="1">
        <f t="shared" si="2"/>
        <v>2</v>
      </c>
      <c r="L27" s="1"/>
      <c r="M27" s="1"/>
      <c r="N27" s="1"/>
      <c r="O27" s="1"/>
      <c r="P27" s="1"/>
      <c r="Q27" s="1"/>
      <c r="R27" s="1"/>
      <c r="S27" s="1">
        <v>6</v>
      </c>
      <c r="U27" s="1"/>
      <c r="V27" s="1"/>
      <c r="W27" s="1"/>
      <c r="X27" s="1"/>
      <c r="Y27" s="1"/>
      <c r="Z27" s="1"/>
      <c r="AA27" s="30">
        <v>2</v>
      </c>
    </row>
    <row r="28" spans="1:27" s="2" customFormat="1" x14ac:dyDescent="0.25">
      <c r="A28" s="2" t="s">
        <v>218</v>
      </c>
      <c r="B28" s="21" t="s">
        <v>220</v>
      </c>
      <c r="C28" s="1">
        <v>23</v>
      </c>
      <c r="D28" s="3">
        <v>112167</v>
      </c>
      <c r="E28" s="3">
        <f t="shared" si="0"/>
        <v>1</v>
      </c>
      <c r="F28" s="3" t="s">
        <v>211</v>
      </c>
      <c r="G28" s="1">
        <v>1997</v>
      </c>
      <c r="H28" s="1" t="s">
        <v>72</v>
      </c>
      <c r="I28" s="3" t="s">
        <v>29</v>
      </c>
      <c r="J28" s="17">
        <f t="shared" si="1"/>
        <v>8</v>
      </c>
      <c r="K28" s="1">
        <f t="shared" si="2"/>
        <v>2</v>
      </c>
      <c r="L28" s="30">
        <v>6</v>
      </c>
      <c r="M28" s="30">
        <v>2</v>
      </c>
      <c r="N28" s="30"/>
      <c r="O28" s="30"/>
      <c r="P28" s="30"/>
      <c r="Q28" s="30"/>
      <c r="R28" s="30"/>
      <c r="S28" s="30"/>
      <c r="T28" s="31"/>
      <c r="U28" s="30"/>
      <c r="V28" s="30"/>
      <c r="W28" s="30"/>
      <c r="X28" s="30"/>
      <c r="Y28" s="30"/>
      <c r="Z28" s="30"/>
      <c r="AA28" s="30"/>
    </row>
    <row r="29" spans="1:27" s="2" customFormat="1" x14ac:dyDescent="0.25">
      <c r="A29" s="2" t="s">
        <v>218</v>
      </c>
      <c r="B29" s="21" t="s">
        <v>220</v>
      </c>
      <c r="C29" s="1">
        <v>24</v>
      </c>
      <c r="D29" s="3">
        <v>85385</v>
      </c>
      <c r="E29" s="3">
        <f t="shared" si="0"/>
        <v>1</v>
      </c>
      <c r="F29" s="3" t="s">
        <v>293</v>
      </c>
      <c r="G29" s="1">
        <v>1988</v>
      </c>
      <c r="H29" s="1" t="s">
        <v>72</v>
      </c>
      <c r="I29" s="3" t="s">
        <v>8</v>
      </c>
      <c r="J29" s="17">
        <f t="shared" si="1"/>
        <v>8</v>
      </c>
      <c r="K29" s="1">
        <f t="shared" si="2"/>
        <v>2</v>
      </c>
      <c r="L29" s="10"/>
      <c r="M29" s="10">
        <v>4</v>
      </c>
      <c r="N29" s="10">
        <v>4</v>
      </c>
      <c r="O29" s="10"/>
      <c r="P29" s="10"/>
      <c r="Q29" s="10"/>
      <c r="R29" s="1"/>
      <c r="S29" s="1"/>
      <c r="U29" s="1"/>
      <c r="V29" s="1"/>
      <c r="W29" s="1"/>
      <c r="X29" s="1"/>
      <c r="Y29" s="1"/>
      <c r="Z29" s="1"/>
      <c r="AA29" s="30"/>
    </row>
    <row r="30" spans="1:27" s="2" customFormat="1" x14ac:dyDescent="0.25">
      <c r="A30" s="2" t="s">
        <v>218</v>
      </c>
      <c r="B30" s="21" t="s">
        <v>220</v>
      </c>
      <c r="C30" s="1">
        <v>25</v>
      </c>
      <c r="D30" s="32">
        <v>114564</v>
      </c>
      <c r="E30" s="3">
        <f t="shared" si="0"/>
        <v>1</v>
      </c>
      <c r="F30" s="32" t="s">
        <v>267</v>
      </c>
      <c r="G30" s="1">
        <v>1997</v>
      </c>
      <c r="H30" s="1" t="s">
        <v>72</v>
      </c>
      <c r="I30" s="32" t="s">
        <v>29</v>
      </c>
      <c r="J30" s="17">
        <f t="shared" si="1"/>
        <v>8</v>
      </c>
      <c r="K30" s="1">
        <f t="shared" si="2"/>
        <v>3</v>
      </c>
      <c r="L30" s="1">
        <v>4</v>
      </c>
      <c r="M30" s="1"/>
      <c r="N30" s="1"/>
      <c r="O30" s="1"/>
      <c r="P30" s="1"/>
      <c r="Q30" s="1"/>
      <c r="R30" s="1">
        <v>3</v>
      </c>
      <c r="S30" s="1"/>
      <c r="U30" s="1"/>
      <c r="V30" s="1">
        <v>1</v>
      </c>
      <c r="W30" s="1"/>
      <c r="X30" s="1"/>
      <c r="Y30" s="1"/>
      <c r="Z30" s="1"/>
      <c r="AA30" s="30"/>
    </row>
    <row r="31" spans="1:27" s="2" customFormat="1" x14ac:dyDescent="0.25">
      <c r="A31" s="2" t="s">
        <v>218</v>
      </c>
      <c r="B31" s="21" t="s">
        <v>220</v>
      </c>
      <c r="C31" s="1">
        <v>26</v>
      </c>
      <c r="D31" s="3">
        <v>110386</v>
      </c>
      <c r="E31" s="3">
        <f t="shared" si="0"/>
        <v>1</v>
      </c>
      <c r="F31" s="3" t="s">
        <v>265</v>
      </c>
      <c r="G31" s="1">
        <v>1998</v>
      </c>
      <c r="H31" s="1" t="s">
        <v>72</v>
      </c>
      <c r="I31" s="3" t="s">
        <v>29</v>
      </c>
      <c r="J31" s="17">
        <f t="shared" si="1"/>
        <v>8</v>
      </c>
      <c r="K31" s="1">
        <f t="shared" si="2"/>
        <v>3</v>
      </c>
      <c r="L31" s="34">
        <v>2</v>
      </c>
      <c r="M31" s="34"/>
      <c r="N31" s="34"/>
      <c r="O31" s="34"/>
      <c r="P31" s="34"/>
      <c r="Q31" s="34"/>
      <c r="R31" s="1">
        <v>4</v>
      </c>
      <c r="S31" s="1"/>
      <c r="U31" s="1"/>
      <c r="V31" s="1">
        <v>2</v>
      </c>
      <c r="W31" s="1"/>
      <c r="X31" s="1"/>
      <c r="Y31" s="1"/>
      <c r="Z31" s="1"/>
      <c r="AA31" s="30"/>
    </row>
    <row r="32" spans="1:27" s="2" customFormat="1" x14ac:dyDescent="0.25">
      <c r="A32" s="2" t="s">
        <v>218</v>
      </c>
      <c r="B32" s="21" t="s">
        <v>220</v>
      </c>
      <c r="C32" s="1">
        <v>27</v>
      </c>
      <c r="D32" s="3">
        <v>97416</v>
      </c>
      <c r="E32" s="3">
        <f t="shared" si="0"/>
        <v>1</v>
      </c>
      <c r="F32" s="3" t="s">
        <v>367</v>
      </c>
      <c r="G32" s="1">
        <v>1998</v>
      </c>
      <c r="H32" s="1" t="s">
        <v>355</v>
      </c>
      <c r="I32" s="3" t="s">
        <v>91</v>
      </c>
      <c r="J32" s="17">
        <f t="shared" si="1"/>
        <v>8</v>
      </c>
      <c r="K32" s="1">
        <f t="shared" si="2"/>
        <v>4</v>
      </c>
      <c r="L32" s="10"/>
      <c r="M32" s="10"/>
      <c r="N32" s="10"/>
      <c r="O32" s="10"/>
      <c r="P32" s="10">
        <v>2</v>
      </c>
      <c r="Q32" s="10">
        <v>1</v>
      </c>
      <c r="R32" s="34"/>
      <c r="S32" s="34"/>
      <c r="T32" s="31"/>
      <c r="U32" s="30"/>
      <c r="V32" s="30"/>
      <c r="W32" s="1"/>
      <c r="X32" s="1"/>
      <c r="Y32" s="1">
        <v>4</v>
      </c>
      <c r="Z32" s="1"/>
      <c r="AA32" s="30">
        <v>1</v>
      </c>
    </row>
    <row r="33" spans="1:27" s="2" customFormat="1" x14ac:dyDescent="0.25">
      <c r="A33" s="2" t="s">
        <v>218</v>
      </c>
      <c r="B33" s="21" t="s">
        <v>220</v>
      </c>
      <c r="C33" s="1">
        <v>28</v>
      </c>
      <c r="D33" s="3">
        <v>99653</v>
      </c>
      <c r="E33" s="3">
        <f t="shared" si="0"/>
        <v>1</v>
      </c>
      <c r="F33" s="3" t="s">
        <v>173</v>
      </c>
      <c r="G33" s="1">
        <v>1997</v>
      </c>
      <c r="H33" s="1" t="s">
        <v>72</v>
      </c>
      <c r="I33" s="3" t="s">
        <v>97</v>
      </c>
      <c r="J33" s="17">
        <f t="shared" si="1"/>
        <v>7</v>
      </c>
      <c r="K33" s="1">
        <f t="shared" si="2"/>
        <v>1</v>
      </c>
      <c r="L33" s="30"/>
      <c r="M33" s="30">
        <v>7</v>
      </c>
      <c r="N33" s="30"/>
      <c r="O33" s="30"/>
      <c r="P33" s="30"/>
      <c r="Q33" s="30"/>
      <c r="R33" s="30"/>
      <c r="S33" s="30"/>
      <c r="U33" s="1"/>
      <c r="V33" s="1"/>
      <c r="W33" s="1"/>
      <c r="X33" s="1"/>
      <c r="Y33" s="1"/>
      <c r="Z33" s="1"/>
      <c r="AA33" s="30"/>
    </row>
    <row r="34" spans="1:27" s="22" customFormat="1" x14ac:dyDescent="0.25">
      <c r="A34" s="2" t="s">
        <v>218</v>
      </c>
      <c r="B34" s="21" t="s">
        <v>220</v>
      </c>
      <c r="C34" s="1">
        <v>29</v>
      </c>
      <c r="D34" s="3">
        <v>72922</v>
      </c>
      <c r="E34" s="3">
        <f t="shared" si="0"/>
        <v>1</v>
      </c>
      <c r="F34" s="3" t="s">
        <v>309</v>
      </c>
      <c r="G34" s="1">
        <v>1988</v>
      </c>
      <c r="H34" s="1" t="s">
        <v>72</v>
      </c>
      <c r="I34" s="3" t="s">
        <v>8</v>
      </c>
      <c r="J34" s="17">
        <f t="shared" si="1"/>
        <v>7</v>
      </c>
      <c r="K34" s="1">
        <f t="shared" si="2"/>
        <v>1</v>
      </c>
      <c r="L34" s="10"/>
      <c r="M34" s="10"/>
      <c r="N34" s="10">
        <v>7</v>
      </c>
      <c r="O34" s="10"/>
      <c r="P34" s="10"/>
      <c r="Q34" s="10"/>
      <c r="R34" s="30"/>
      <c r="S34" s="30"/>
      <c r="T34" s="31"/>
      <c r="U34" s="30"/>
      <c r="V34" s="30"/>
      <c r="W34" s="1"/>
      <c r="X34" s="1"/>
      <c r="Y34" s="1"/>
      <c r="Z34" s="1"/>
      <c r="AA34" s="30"/>
    </row>
    <row r="35" spans="1:27" s="2" customFormat="1" x14ac:dyDescent="0.25">
      <c r="A35" s="2" t="s">
        <v>218</v>
      </c>
      <c r="B35" s="21" t="s">
        <v>220</v>
      </c>
      <c r="C35" s="1">
        <v>30</v>
      </c>
      <c r="D35" s="31">
        <v>82730</v>
      </c>
      <c r="E35" s="3">
        <f t="shared" si="0"/>
        <v>1</v>
      </c>
      <c r="F35" s="31" t="s">
        <v>254</v>
      </c>
      <c r="G35" s="1">
        <v>1993</v>
      </c>
      <c r="H35" s="1" t="s">
        <v>77</v>
      </c>
      <c r="I35" s="31" t="s">
        <v>17</v>
      </c>
      <c r="J35" s="17">
        <f t="shared" si="1"/>
        <v>7</v>
      </c>
      <c r="K35" s="1">
        <f t="shared" si="2"/>
        <v>2</v>
      </c>
      <c r="L35" s="30"/>
      <c r="M35" s="30"/>
      <c r="N35" s="30"/>
      <c r="O35" s="30"/>
      <c r="P35" s="30">
        <v>3</v>
      </c>
      <c r="Q35" s="30">
        <v>4</v>
      </c>
      <c r="R35" s="30"/>
      <c r="S35" s="30"/>
      <c r="U35" s="1"/>
      <c r="V35" s="1"/>
      <c r="W35" s="1"/>
      <c r="X35" s="1"/>
      <c r="Y35" s="1"/>
      <c r="Z35" s="1"/>
      <c r="AA35" s="30"/>
    </row>
    <row r="36" spans="1:27" s="2" customFormat="1" x14ac:dyDescent="0.25">
      <c r="A36" s="2" t="s">
        <v>218</v>
      </c>
      <c r="B36" s="21" t="s">
        <v>220</v>
      </c>
      <c r="C36" s="1">
        <v>31</v>
      </c>
      <c r="D36" s="3">
        <v>114739</v>
      </c>
      <c r="E36" s="3">
        <f t="shared" si="0"/>
        <v>1</v>
      </c>
      <c r="F36" s="3" t="s">
        <v>294</v>
      </c>
      <c r="G36" s="1">
        <v>1998</v>
      </c>
      <c r="H36" s="1" t="s">
        <v>74</v>
      </c>
      <c r="I36" s="3" t="s">
        <v>132</v>
      </c>
      <c r="J36" s="17">
        <f t="shared" si="1"/>
        <v>7</v>
      </c>
      <c r="K36" s="1">
        <f t="shared" si="2"/>
        <v>4</v>
      </c>
      <c r="L36" s="34"/>
      <c r="M36" s="34">
        <v>3</v>
      </c>
      <c r="N36" s="34"/>
      <c r="O36" s="34"/>
      <c r="P36" s="34"/>
      <c r="Q36" s="34"/>
      <c r="R36" s="1"/>
      <c r="S36" s="1">
        <v>1</v>
      </c>
      <c r="U36" s="1"/>
      <c r="V36" s="1">
        <v>2</v>
      </c>
      <c r="W36" s="1"/>
      <c r="X36" s="1"/>
      <c r="Y36" s="1"/>
      <c r="Z36" s="1"/>
      <c r="AA36" s="30">
        <v>1</v>
      </c>
    </row>
    <row r="37" spans="1:27" s="2" customFormat="1" x14ac:dyDescent="0.25">
      <c r="A37" s="2" t="s">
        <v>218</v>
      </c>
      <c r="B37" s="21" t="s">
        <v>220</v>
      </c>
      <c r="C37" s="1">
        <v>32</v>
      </c>
      <c r="D37" s="3">
        <v>137373</v>
      </c>
      <c r="E37" s="3">
        <f t="shared" si="0"/>
        <v>1</v>
      </c>
      <c r="F37" s="3" t="s">
        <v>177</v>
      </c>
      <c r="G37" s="1">
        <v>1997</v>
      </c>
      <c r="H37" s="1" t="s">
        <v>81</v>
      </c>
      <c r="I37" s="3" t="s">
        <v>118</v>
      </c>
      <c r="J37" s="17">
        <f t="shared" si="1"/>
        <v>6</v>
      </c>
      <c r="K37" s="1">
        <f t="shared" si="2"/>
        <v>2</v>
      </c>
      <c r="L37" s="30"/>
      <c r="M37" s="30"/>
      <c r="N37" s="30">
        <v>4</v>
      </c>
      <c r="O37" s="30"/>
      <c r="P37" s="30"/>
      <c r="Q37" s="30"/>
      <c r="R37" s="1"/>
      <c r="S37" s="1"/>
      <c r="U37" s="1"/>
      <c r="V37" s="1"/>
      <c r="W37" s="1">
        <v>2</v>
      </c>
      <c r="X37" s="1"/>
      <c r="Y37" s="1"/>
      <c r="Z37" s="1"/>
      <c r="AA37" s="30"/>
    </row>
    <row r="38" spans="1:27" s="2" customFormat="1" x14ac:dyDescent="0.25">
      <c r="A38" s="2" t="s">
        <v>218</v>
      </c>
      <c r="B38" s="21" t="s">
        <v>220</v>
      </c>
      <c r="C38" s="1">
        <v>33</v>
      </c>
      <c r="D38" s="3">
        <v>100526</v>
      </c>
      <c r="E38" s="3">
        <f t="shared" ref="E38:E69" si="3">COUNTIF(D:D,D38)</f>
        <v>1</v>
      </c>
      <c r="F38" s="3" t="s">
        <v>247</v>
      </c>
      <c r="G38" s="1">
        <v>1994</v>
      </c>
      <c r="H38" s="1" t="s">
        <v>99</v>
      </c>
      <c r="I38" s="3" t="s">
        <v>195</v>
      </c>
      <c r="J38" s="17">
        <f t="shared" ref="J38:J62" si="4">SUM(L38:AC38)</f>
        <v>5</v>
      </c>
      <c r="K38" s="1">
        <f t="shared" ref="K38:K69" si="5">COUNT(L38:AD38)</f>
        <v>3</v>
      </c>
      <c r="L38" s="30"/>
      <c r="M38" s="30"/>
      <c r="N38" s="30">
        <v>1</v>
      </c>
      <c r="O38" s="30"/>
      <c r="P38" s="30"/>
      <c r="Q38" s="30"/>
      <c r="R38" s="1"/>
      <c r="S38" s="1"/>
      <c r="U38" s="1"/>
      <c r="V38" s="1">
        <v>1</v>
      </c>
      <c r="W38" s="1">
        <v>3</v>
      </c>
      <c r="X38" s="1"/>
      <c r="Y38" s="1"/>
      <c r="Z38" s="1"/>
      <c r="AA38" s="30"/>
    </row>
    <row r="39" spans="1:27" s="2" customFormat="1" x14ac:dyDescent="0.25">
      <c r="A39" s="2" t="s">
        <v>218</v>
      </c>
      <c r="B39" s="21" t="s">
        <v>220</v>
      </c>
      <c r="C39" s="1">
        <v>34</v>
      </c>
      <c r="D39" s="3">
        <v>101459</v>
      </c>
      <c r="E39" s="3">
        <f t="shared" si="3"/>
        <v>1</v>
      </c>
      <c r="F39" s="3" t="s">
        <v>137</v>
      </c>
      <c r="G39" s="1">
        <v>1996</v>
      </c>
      <c r="H39" s="1" t="s">
        <v>72</v>
      </c>
      <c r="I39" s="3" t="s">
        <v>97</v>
      </c>
      <c r="J39" s="17">
        <f t="shared" si="4"/>
        <v>4</v>
      </c>
      <c r="K39" s="1">
        <f t="shared" si="5"/>
        <v>1</v>
      </c>
      <c r="L39" s="34">
        <v>4</v>
      </c>
      <c r="M39" s="34"/>
      <c r="N39" s="34"/>
      <c r="O39" s="34"/>
      <c r="P39" s="34"/>
      <c r="Q39" s="34"/>
      <c r="R39" s="30"/>
      <c r="S39" s="30"/>
      <c r="T39" s="31"/>
      <c r="U39" s="30"/>
      <c r="V39" s="30"/>
      <c r="W39" s="30"/>
      <c r="X39" s="30"/>
      <c r="Y39" s="30"/>
      <c r="Z39" s="30"/>
      <c r="AA39" s="30"/>
    </row>
    <row r="40" spans="1:27" s="2" customFormat="1" x14ac:dyDescent="0.25">
      <c r="A40" s="2" t="s">
        <v>218</v>
      </c>
      <c r="B40" s="21" t="s">
        <v>220</v>
      </c>
      <c r="C40" s="1">
        <v>35</v>
      </c>
      <c r="D40" s="3">
        <v>96527</v>
      </c>
      <c r="E40" s="3">
        <f t="shared" si="3"/>
        <v>1</v>
      </c>
      <c r="F40" s="3" t="s">
        <v>310</v>
      </c>
      <c r="G40" s="1">
        <v>1995</v>
      </c>
      <c r="H40" s="1" t="s">
        <v>81</v>
      </c>
      <c r="I40" s="3" t="s">
        <v>118</v>
      </c>
      <c r="J40" s="17">
        <f t="shared" si="4"/>
        <v>4</v>
      </c>
      <c r="K40" s="1">
        <f t="shared" si="5"/>
        <v>2</v>
      </c>
      <c r="L40" s="34"/>
      <c r="M40" s="34"/>
      <c r="N40" s="34">
        <v>3</v>
      </c>
      <c r="O40" s="34"/>
      <c r="P40" s="34"/>
      <c r="Q40" s="34">
        <v>1</v>
      </c>
      <c r="R40" s="30"/>
      <c r="S40" s="30"/>
      <c r="T40" s="31"/>
      <c r="U40" s="30"/>
      <c r="V40" s="30"/>
      <c r="W40" s="30"/>
      <c r="X40" s="30"/>
      <c r="Y40" s="30"/>
      <c r="Z40" s="30"/>
      <c r="AA40" s="30"/>
    </row>
    <row r="41" spans="1:27" s="22" customFormat="1" x14ac:dyDescent="0.25">
      <c r="A41" s="2" t="s">
        <v>218</v>
      </c>
      <c r="B41" s="21" t="s">
        <v>220</v>
      </c>
      <c r="C41" s="1">
        <v>36</v>
      </c>
      <c r="D41" s="3">
        <v>147811</v>
      </c>
      <c r="E41" s="3">
        <f t="shared" si="3"/>
        <v>1</v>
      </c>
      <c r="F41" s="3" t="s">
        <v>400</v>
      </c>
      <c r="G41" s="1">
        <v>1991</v>
      </c>
      <c r="H41" s="1" t="s">
        <v>355</v>
      </c>
      <c r="I41" s="3" t="s">
        <v>91</v>
      </c>
      <c r="J41" s="17">
        <f t="shared" si="4"/>
        <v>4</v>
      </c>
      <c r="K41" s="1">
        <f t="shared" si="5"/>
        <v>3</v>
      </c>
      <c r="L41" s="34"/>
      <c r="M41" s="34"/>
      <c r="N41" s="34"/>
      <c r="O41" s="34"/>
      <c r="P41" s="34"/>
      <c r="Q41" s="34">
        <v>1</v>
      </c>
      <c r="R41" s="34"/>
      <c r="S41" s="34"/>
      <c r="T41" s="32"/>
      <c r="U41" s="34"/>
      <c r="V41" s="34"/>
      <c r="W41" s="34"/>
      <c r="X41" s="34"/>
      <c r="Y41" s="34">
        <v>2</v>
      </c>
      <c r="Z41" s="34"/>
      <c r="AA41" s="30">
        <v>1</v>
      </c>
    </row>
    <row r="42" spans="1:27" s="22" customFormat="1" x14ac:dyDescent="0.25">
      <c r="A42" s="2" t="s">
        <v>218</v>
      </c>
      <c r="B42" s="21" t="s">
        <v>220</v>
      </c>
      <c r="C42" s="1">
        <v>37</v>
      </c>
      <c r="D42" s="3">
        <v>105305</v>
      </c>
      <c r="E42" s="3">
        <f t="shared" si="3"/>
        <v>1</v>
      </c>
      <c r="F42" s="3" t="s">
        <v>262</v>
      </c>
      <c r="G42" s="1">
        <v>1998</v>
      </c>
      <c r="H42" s="1" t="s">
        <v>71</v>
      </c>
      <c r="I42" s="3" t="s">
        <v>9</v>
      </c>
      <c r="J42" s="17">
        <f t="shared" si="4"/>
        <v>4</v>
      </c>
      <c r="K42" s="1">
        <f t="shared" si="5"/>
        <v>4</v>
      </c>
      <c r="L42" s="34">
        <v>1</v>
      </c>
      <c r="M42" s="34"/>
      <c r="N42" s="34"/>
      <c r="O42" s="34"/>
      <c r="P42" s="34"/>
      <c r="Q42" s="34"/>
      <c r="R42" s="30"/>
      <c r="S42" s="30"/>
      <c r="T42" s="31"/>
      <c r="U42" s="30">
        <v>1</v>
      </c>
      <c r="V42" s="30">
        <v>1</v>
      </c>
      <c r="W42" s="30"/>
      <c r="X42" s="30"/>
      <c r="Y42" s="30"/>
      <c r="Z42" s="30"/>
      <c r="AA42" s="30">
        <v>1</v>
      </c>
    </row>
    <row r="43" spans="1:27" s="22" customFormat="1" x14ac:dyDescent="0.25">
      <c r="A43" s="2" t="s">
        <v>218</v>
      </c>
      <c r="B43" s="21" t="s">
        <v>220</v>
      </c>
      <c r="C43" s="1">
        <v>38</v>
      </c>
      <c r="D43" s="32">
        <v>110193</v>
      </c>
      <c r="E43" s="3">
        <f t="shared" si="3"/>
        <v>1</v>
      </c>
      <c r="F43" s="32" t="s">
        <v>167</v>
      </c>
      <c r="G43" s="1">
        <v>1995</v>
      </c>
      <c r="H43" s="1" t="s">
        <v>99</v>
      </c>
      <c r="I43" s="32" t="s">
        <v>168</v>
      </c>
      <c r="J43" s="17">
        <f t="shared" si="4"/>
        <v>3</v>
      </c>
      <c r="K43" s="1">
        <f t="shared" si="5"/>
        <v>2</v>
      </c>
      <c r="L43" s="30"/>
      <c r="M43" s="30"/>
      <c r="N43" s="30">
        <v>2</v>
      </c>
      <c r="O43" s="30"/>
      <c r="P43" s="30"/>
      <c r="Q43" s="30"/>
      <c r="R43" s="1"/>
      <c r="S43" s="1"/>
      <c r="T43" s="2"/>
      <c r="U43" s="1"/>
      <c r="V43" s="1"/>
      <c r="W43" s="30">
        <v>1</v>
      </c>
      <c r="X43" s="30"/>
      <c r="Y43" s="30"/>
      <c r="Z43" s="30"/>
      <c r="AA43" s="30"/>
    </row>
    <row r="44" spans="1:27" s="2" customFormat="1" x14ac:dyDescent="0.25">
      <c r="A44" s="2" t="s">
        <v>218</v>
      </c>
      <c r="B44" s="21" t="s">
        <v>220</v>
      </c>
      <c r="C44" s="1">
        <v>39</v>
      </c>
      <c r="D44" s="3">
        <v>81079</v>
      </c>
      <c r="E44" s="3">
        <f t="shared" si="3"/>
        <v>1</v>
      </c>
      <c r="F44" s="3" t="s">
        <v>307</v>
      </c>
      <c r="G44" s="1">
        <v>1986</v>
      </c>
      <c r="H44" s="1" t="s">
        <v>79</v>
      </c>
      <c r="I44" s="3" t="s">
        <v>308</v>
      </c>
      <c r="J44" s="17">
        <f t="shared" si="4"/>
        <v>3</v>
      </c>
      <c r="K44" s="1">
        <f t="shared" si="5"/>
        <v>2</v>
      </c>
      <c r="L44" s="34"/>
      <c r="M44" s="34"/>
      <c r="N44" s="34">
        <v>1</v>
      </c>
      <c r="O44" s="34"/>
      <c r="P44" s="34"/>
      <c r="Q44" s="34"/>
      <c r="R44" s="30"/>
      <c r="S44" s="30"/>
      <c r="T44" s="31"/>
      <c r="U44" s="30"/>
      <c r="V44" s="30"/>
      <c r="W44" s="34"/>
      <c r="X44" s="34">
        <v>2</v>
      </c>
      <c r="Y44" s="34"/>
      <c r="Z44" s="34"/>
      <c r="AA44" s="30"/>
    </row>
    <row r="45" spans="1:27" s="22" customFormat="1" x14ac:dyDescent="0.25">
      <c r="A45" s="2" t="s">
        <v>218</v>
      </c>
      <c r="B45" s="21" t="s">
        <v>220</v>
      </c>
      <c r="C45" s="1">
        <v>40</v>
      </c>
      <c r="D45" s="31">
        <v>86166</v>
      </c>
      <c r="E45" s="3">
        <f t="shared" si="3"/>
        <v>1</v>
      </c>
      <c r="F45" s="31" t="s">
        <v>19</v>
      </c>
      <c r="G45" s="1">
        <v>1993</v>
      </c>
      <c r="H45" s="1" t="s">
        <v>74</v>
      </c>
      <c r="I45" s="31" t="s">
        <v>132</v>
      </c>
      <c r="J45" s="17">
        <f t="shared" si="4"/>
        <v>2</v>
      </c>
      <c r="K45" s="1">
        <f t="shared" si="5"/>
        <v>1</v>
      </c>
      <c r="L45" s="30"/>
      <c r="M45" s="30">
        <v>2</v>
      </c>
      <c r="N45" s="30"/>
      <c r="O45" s="30"/>
      <c r="P45" s="30"/>
      <c r="Q45" s="30"/>
      <c r="R45" s="1"/>
      <c r="S45" s="1"/>
      <c r="T45" s="2"/>
      <c r="U45" s="1"/>
      <c r="V45" s="1"/>
      <c r="W45" s="1"/>
      <c r="X45" s="1"/>
      <c r="Y45" s="1"/>
      <c r="Z45" s="1"/>
      <c r="AA45" s="30"/>
    </row>
    <row r="46" spans="1:27" s="2" customFormat="1" x14ac:dyDescent="0.25">
      <c r="A46" s="2" t="s">
        <v>218</v>
      </c>
      <c r="B46" s="21" t="s">
        <v>220</v>
      </c>
      <c r="C46" s="1">
        <v>41</v>
      </c>
      <c r="D46" s="32">
        <v>98003</v>
      </c>
      <c r="E46" s="3">
        <f t="shared" si="3"/>
        <v>1</v>
      </c>
      <c r="F46" s="32" t="s">
        <v>143</v>
      </c>
      <c r="G46" s="1">
        <v>1996</v>
      </c>
      <c r="H46" s="1" t="s">
        <v>71</v>
      </c>
      <c r="I46" s="32" t="s">
        <v>14</v>
      </c>
      <c r="J46" s="17">
        <f t="shared" si="4"/>
        <v>2</v>
      </c>
      <c r="K46" s="1">
        <f t="shared" si="5"/>
        <v>1</v>
      </c>
      <c r="L46" s="1">
        <v>2</v>
      </c>
      <c r="M46" s="1"/>
      <c r="N46" s="1"/>
      <c r="O46" s="1"/>
      <c r="P46" s="1"/>
      <c r="Q46" s="1"/>
      <c r="R46" s="1"/>
      <c r="S46" s="1"/>
      <c r="U46" s="1"/>
      <c r="V46" s="1"/>
      <c r="W46" s="1"/>
      <c r="X46" s="1"/>
      <c r="Y46" s="1"/>
      <c r="Z46" s="1"/>
      <c r="AA46" s="30"/>
    </row>
    <row r="47" spans="1:27" s="2" customFormat="1" x14ac:dyDescent="0.25">
      <c r="A47" s="2" t="s">
        <v>218</v>
      </c>
      <c r="B47" s="21" t="s">
        <v>220</v>
      </c>
      <c r="C47" s="1">
        <v>42</v>
      </c>
      <c r="D47" s="3">
        <v>142860</v>
      </c>
      <c r="E47" s="3">
        <f t="shared" si="3"/>
        <v>1</v>
      </c>
      <c r="F47" s="3" t="s">
        <v>39</v>
      </c>
      <c r="G47" s="1">
        <v>1993</v>
      </c>
      <c r="H47" s="1" t="s">
        <v>76</v>
      </c>
      <c r="I47" s="31" t="s">
        <v>244</v>
      </c>
      <c r="J47" s="17">
        <f t="shared" si="4"/>
        <v>2</v>
      </c>
      <c r="K47" s="1">
        <f t="shared" si="5"/>
        <v>1</v>
      </c>
      <c r="L47" s="34"/>
      <c r="M47" s="34"/>
      <c r="N47" s="34"/>
      <c r="O47" s="34"/>
      <c r="P47" s="34"/>
      <c r="Q47" s="34">
        <v>2</v>
      </c>
      <c r="R47" s="34"/>
      <c r="S47" s="34"/>
      <c r="T47" s="32"/>
      <c r="U47" s="34"/>
      <c r="V47" s="34"/>
      <c r="W47" s="1"/>
      <c r="X47" s="1"/>
      <c r="Y47" s="1"/>
      <c r="Z47" s="1"/>
      <c r="AA47" s="30"/>
    </row>
    <row r="48" spans="1:27" s="22" customFormat="1" x14ac:dyDescent="0.25">
      <c r="A48" s="2" t="s">
        <v>218</v>
      </c>
      <c r="B48" s="21" t="s">
        <v>220</v>
      </c>
      <c r="C48" s="1">
        <v>43</v>
      </c>
      <c r="D48" s="3">
        <v>99598</v>
      </c>
      <c r="E48" s="3">
        <f t="shared" si="3"/>
        <v>1</v>
      </c>
      <c r="F48" s="3" t="s">
        <v>136</v>
      </c>
      <c r="G48" s="1">
        <v>1996</v>
      </c>
      <c r="H48" s="1" t="s">
        <v>72</v>
      </c>
      <c r="I48" s="3" t="s">
        <v>97</v>
      </c>
      <c r="J48" s="17">
        <f t="shared" si="4"/>
        <v>2</v>
      </c>
      <c r="K48" s="1">
        <f t="shared" si="5"/>
        <v>2</v>
      </c>
      <c r="L48" s="30">
        <v>1</v>
      </c>
      <c r="M48" s="30">
        <v>1</v>
      </c>
      <c r="N48" s="30"/>
      <c r="O48" s="30"/>
      <c r="P48" s="30"/>
      <c r="Q48" s="30"/>
      <c r="R48" s="1"/>
      <c r="S48" s="1"/>
      <c r="T48" s="2"/>
      <c r="U48" s="1"/>
      <c r="V48" s="1"/>
      <c r="W48" s="1"/>
      <c r="X48" s="1"/>
      <c r="Y48" s="1"/>
      <c r="Z48" s="1"/>
      <c r="AA48" s="30"/>
    </row>
    <row r="49" spans="1:27" s="2" customFormat="1" x14ac:dyDescent="0.25">
      <c r="A49" s="2" t="s">
        <v>218</v>
      </c>
      <c r="B49" s="21" t="s">
        <v>220</v>
      </c>
      <c r="C49" s="1">
        <v>44</v>
      </c>
      <c r="D49" s="3">
        <v>121585</v>
      </c>
      <c r="E49" s="3">
        <f t="shared" si="3"/>
        <v>1</v>
      </c>
      <c r="F49" s="3" t="s">
        <v>273</v>
      </c>
      <c r="G49" s="1">
        <v>1998</v>
      </c>
      <c r="H49" s="1" t="s">
        <v>74</v>
      </c>
      <c r="I49" s="31" t="s">
        <v>116</v>
      </c>
      <c r="J49" s="17">
        <f t="shared" si="4"/>
        <v>2</v>
      </c>
      <c r="K49" s="1">
        <f t="shared" si="5"/>
        <v>2</v>
      </c>
      <c r="L49" s="34">
        <v>1</v>
      </c>
      <c r="M49" s="34">
        <v>1</v>
      </c>
      <c r="N49" s="34"/>
      <c r="O49" s="34"/>
      <c r="P49" s="34"/>
      <c r="Q49" s="34"/>
      <c r="R49" s="30"/>
      <c r="S49" s="30"/>
      <c r="T49" s="31"/>
      <c r="U49" s="30"/>
      <c r="V49" s="30"/>
      <c r="W49" s="1"/>
      <c r="X49" s="1"/>
      <c r="Y49" s="1"/>
      <c r="Z49" s="1"/>
      <c r="AA49" s="30"/>
    </row>
    <row r="50" spans="1:27" s="2" customFormat="1" x14ac:dyDescent="0.25">
      <c r="A50" s="2" t="s">
        <v>218</v>
      </c>
      <c r="B50" s="21" t="s">
        <v>220</v>
      </c>
      <c r="C50" s="1">
        <v>45</v>
      </c>
      <c r="D50" s="3">
        <v>73715</v>
      </c>
      <c r="E50" s="3">
        <f t="shared" si="3"/>
        <v>1</v>
      </c>
      <c r="F50" s="3" t="s">
        <v>368</v>
      </c>
      <c r="G50" s="1">
        <v>1984</v>
      </c>
      <c r="H50" s="1" t="s">
        <v>355</v>
      </c>
      <c r="I50" s="32" t="s">
        <v>369</v>
      </c>
      <c r="J50" s="17">
        <f t="shared" si="4"/>
        <v>2</v>
      </c>
      <c r="K50" s="1">
        <f t="shared" si="5"/>
        <v>2</v>
      </c>
      <c r="L50" s="34"/>
      <c r="M50" s="34"/>
      <c r="N50" s="34"/>
      <c r="O50" s="34"/>
      <c r="P50" s="34">
        <v>1</v>
      </c>
      <c r="Q50" s="34"/>
      <c r="R50" s="34"/>
      <c r="S50" s="34"/>
      <c r="T50" s="32"/>
      <c r="U50" s="34"/>
      <c r="V50" s="34"/>
      <c r="W50" s="34"/>
      <c r="X50" s="34"/>
      <c r="Y50" s="34">
        <v>1</v>
      </c>
      <c r="Z50" s="34"/>
      <c r="AA50" s="30"/>
    </row>
    <row r="51" spans="1:27" s="2" customFormat="1" x14ac:dyDescent="0.25">
      <c r="A51" s="2" t="s">
        <v>218</v>
      </c>
      <c r="B51" s="21" t="s">
        <v>220</v>
      </c>
      <c r="C51" s="1">
        <v>46</v>
      </c>
      <c r="D51" s="32">
        <v>101764</v>
      </c>
      <c r="E51" s="3">
        <f t="shared" si="3"/>
        <v>1</v>
      </c>
      <c r="F51" s="32" t="s">
        <v>108</v>
      </c>
      <c r="G51" s="1">
        <v>1974</v>
      </c>
      <c r="H51" s="1" t="s">
        <v>82</v>
      </c>
      <c r="I51" s="32" t="s">
        <v>157</v>
      </c>
      <c r="J51" s="17">
        <f t="shared" si="4"/>
        <v>1</v>
      </c>
      <c r="K51" s="1">
        <f t="shared" si="5"/>
        <v>1</v>
      </c>
      <c r="L51" s="30">
        <v>1</v>
      </c>
      <c r="M51" s="30"/>
      <c r="N51" s="30"/>
      <c r="O51" s="30"/>
      <c r="P51" s="30"/>
      <c r="Q51" s="30"/>
      <c r="R51" s="30"/>
      <c r="S51" s="30"/>
      <c r="T51" s="31"/>
      <c r="U51" s="30"/>
      <c r="V51" s="30"/>
      <c r="W51" s="1"/>
      <c r="X51" s="1"/>
      <c r="Y51" s="1"/>
      <c r="Z51" s="1"/>
      <c r="AA51" s="30"/>
    </row>
    <row r="52" spans="1:27" s="2" customFormat="1" x14ac:dyDescent="0.25">
      <c r="A52" s="2" t="s">
        <v>218</v>
      </c>
      <c r="B52" s="21" t="s">
        <v>220</v>
      </c>
      <c r="C52" s="10">
        <v>47</v>
      </c>
      <c r="D52" s="3">
        <v>125691</v>
      </c>
      <c r="E52" s="3">
        <f t="shared" si="3"/>
        <v>1</v>
      </c>
      <c r="F52" s="3" t="s">
        <v>266</v>
      </c>
      <c r="G52" s="1">
        <v>1998</v>
      </c>
      <c r="H52" s="1" t="s">
        <v>72</v>
      </c>
      <c r="I52" s="31" t="s">
        <v>15</v>
      </c>
      <c r="J52" s="17">
        <f t="shared" si="4"/>
        <v>1</v>
      </c>
      <c r="K52" s="1">
        <f t="shared" si="5"/>
        <v>1</v>
      </c>
      <c r="L52" s="34">
        <v>1</v>
      </c>
      <c r="M52" s="34"/>
      <c r="N52" s="34"/>
      <c r="O52" s="34"/>
      <c r="P52" s="34"/>
      <c r="Q52" s="34"/>
      <c r="R52" s="30"/>
      <c r="S52" s="30"/>
      <c r="T52" s="31"/>
      <c r="U52" s="30"/>
      <c r="V52" s="30"/>
      <c r="W52" s="30"/>
      <c r="X52" s="30"/>
      <c r="Y52" s="30"/>
      <c r="Z52" s="30"/>
      <c r="AA52" s="30"/>
    </row>
    <row r="53" spans="1:27" s="2" customFormat="1" x14ac:dyDescent="0.25">
      <c r="A53" s="2" t="s">
        <v>218</v>
      </c>
      <c r="B53" s="21" t="s">
        <v>220</v>
      </c>
      <c r="C53" s="1">
        <v>48</v>
      </c>
      <c r="D53" s="32">
        <v>110387</v>
      </c>
      <c r="E53" s="3">
        <f t="shared" si="3"/>
        <v>1</v>
      </c>
      <c r="F53" s="32" t="s">
        <v>161</v>
      </c>
      <c r="G53" s="1">
        <v>1998</v>
      </c>
      <c r="H53" s="1" t="s">
        <v>72</v>
      </c>
      <c r="I53" s="2" t="s">
        <v>29</v>
      </c>
      <c r="J53" s="17">
        <f t="shared" si="4"/>
        <v>1</v>
      </c>
      <c r="K53" s="1">
        <f t="shared" si="5"/>
        <v>1</v>
      </c>
      <c r="L53" s="34">
        <v>1</v>
      </c>
      <c r="M53" s="34"/>
      <c r="N53" s="34"/>
      <c r="O53" s="34"/>
      <c r="P53" s="34"/>
      <c r="Q53" s="34"/>
      <c r="R53" s="1"/>
      <c r="S53" s="1"/>
      <c r="U53" s="1"/>
      <c r="V53" s="1"/>
      <c r="W53" s="1"/>
      <c r="X53" s="1"/>
      <c r="Y53" s="1"/>
      <c r="Z53" s="1"/>
      <c r="AA53" s="30"/>
    </row>
    <row r="54" spans="1:27" x14ac:dyDescent="0.25">
      <c r="A54" s="2" t="s">
        <v>218</v>
      </c>
      <c r="B54" s="21" t="s">
        <v>220</v>
      </c>
      <c r="C54" s="10">
        <v>49</v>
      </c>
      <c r="D54" s="3">
        <v>123529</v>
      </c>
      <c r="E54" s="3">
        <f t="shared" si="3"/>
        <v>1</v>
      </c>
      <c r="F54" s="3" t="s">
        <v>268</v>
      </c>
      <c r="G54" s="1">
        <v>1998</v>
      </c>
      <c r="H54" s="1" t="s">
        <v>269</v>
      </c>
      <c r="I54" s="31" t="s">
        <v>270</v>
      </c>
      <c r="J54" s="17">
        <f t="shared" si="4"/>
        <v>1</v>
      </c>
      <c r="K54" s="1">
        <f t="shared" si="5"/>
        <v>1</v>
      </c>
      <c r="L54" s="34">
        <v>1</v>
      </c>
      <c r="M54" s="34"/>
      <c r="N54" s="34"/>
      <c r="O54" s="34"/>
      <c r="P54" s="34"/>
      <c r="Q54" s="34"/>
      <c r="R54" s="1"/>
      <c r="S54" s="1"/>
      <c r="T54" s="2"/>
      <c r="U54" s="1"/>
      <c r="V54" s="1"/>
      <c r="W54" s="34"/>
      <c r="X54" s="34"/>
      <c r="Y54" s="34"/>
      <c r="Z54" s="34"/>
    </row>
    <row r="55" spans="1:27" x14ac:dyDescent="0.25">
      <c r="A55" s="2" t="s">
        <v>218</v>
      </c>
      <c r="B55" s="21" t="s">
        <v>220</v>
      </c>
      <c r="C55" s="10">
        <v>50</v>
      </c>
      <c r="D55" s="32">
        <v>110400</v>
      </c>
      <c r="E55" s="3">
        <f t="shared" si="3"/>
        <v>1</v>
      </c>
      <c r="F55" s="32" t="s">
        <v>271</v>
      </c>
      <c r="G55" s="1">
        <v>1998</v>
      </c>
      <c r="H55" s="1" t="s">
        <v>72</v>
      </c>
      <c r="I55" s="31" t="s">
        <v>29</v>
      </c>
      <c r="J55" s="17">
        <f t="shared" si="4"/>
        <v>1</v>
      </c>
      <c r="K55" s="1">
        <f t="shared" si="5"/>
        <v>1</v>
      </c>
      <c r="L55" s="34">
        <v>1</v>
      </c>
      <c r="M55" s="34"/>
      <c r="N55" s="34"/>
      <c r="O55" s="34"/>
      <c r="P55" s="34"/>
      <c r="Q55" s="34"/>
      <c r="R55" s="1"/>
      <c r="S55" s="1"/>
      <c r="T55" s="2"/>
      <c r="U55" s="1"/>
      <c r="V55" s="1"/>
      <c r="W55" s="34"/>
      <c r="X55" s="34"/>
      <c r="Y55" s="34"/>
      <c r="Z55" s="34"/>
    </row>
    <row r="56" spans="1:27" x14ac:dyDescent="0.25">
      <c r="A56" s="2" t="s">
        <v>218</v>
      </c>
      <c r="B56" s="21" t="s">
        <v>220</v>
      </c>
      <c r="C56" s="10">
        <v>51</v>
      </c>
      <c r="D56" s="3">
        <v>147154</v>
      </c>
      <c r="E56" s="3">
        <f t="shared" si="3"/>
        <v>1</v>
      </c>
      <c r="F56" s="3" t="s">
        <v>292</v>
      </c>
      <c r="G56" s="1">
        <v>1991</v>
      </c>
      <c r="H56" s="1" t="s">
        <v>74</v>
      </c>
      <c r="I56" s="31" t="s">
        <v>132</v>
      </c>
      <c r="J56" s="17">
        <f t="shared" si="4"/>
        <v>1</v>
      </c>
      <c r="K56" s="1">
        <f t="shared" si="5"/>
        <v>1</v>
      </c>
      <c r="L56" s="34"/>
      <c r="M56" s="34">
        <v>1</v>
      </c>
      <c r="N56" s="34"/>
      <c r="O56" s="34"/>
      <c r="P56" s="34"/>
      <c r="Q56" s="34"/>
      <c r="R56" s="1"/>
      <c r="S56" s="1"/>
      <c r="T56" s="2"/>
      <c r="U56" s="1"/>
      <c r="V56" s="1"/>
      <c r="W56" s="34"/>
      <c r="X56" s="34"/>
      <c r="Y56" s="34"/>
      <c r="Z56" s="34"/>
    </row>
    <row r="57" spans="1:27" x14ac:dyDescent="0.25">
      <c r="A57" s="2" t="s">
        <v>218</v>
      </c>
      <c r="B57" s="21" t="s">
        <v>220</v>
      </c>
      <c r="C57" s="10">
        <v>52</v>
      </c>
      <c r="D57" s="3">
        <v>128234</v>
      </c>
      <c r="E57" s="3">
        <f t="shared" si="3"/>
        <v>1</v>
      </c>
      <c r="F57" s="3" t="s">
        <v>194</v>
      </c>
      <c r="G57" s="1">
        <v>1997</v>
      </c>
      <c r="H57" s="1" t="s">
        <v>72</v>
      </c>
      <c r="I57" s="32" t="s">
        <v>97</v>
      </c>
      <c r="J57" s="17">
        <f t="shared" si="4"/>
        <v>1</v>
      </c>
      <c r="K57" s="1">
        <f t="shared" si="5"/>
        <v>1</v>
      </c>
      <c r="L57" s="34"/>
      <c r="M57" s="34">
        <v>1</v>
      </c>
      <c r="N57" s="34"/>
      <c r="O57" s="34"/>
      <c r="P57" s="34"/>
      <c r="Q57" s="34"/>
      <c r="R57" s="1"/>
      <c r="S57" s="1"/>
      <c r="T57" s="2"/>
      <c r="U57" s="1"/>
      <c r="V57" s="1"/>
      <c r="W57" s="34"/>
      <c r="X57" s="34"/>
      <c r="Y57" s="34"/>
      <c r="Z57" s="34"/>
    </row>
    <row r="58" spans="1:27" x14ac:dyDescent="0.25">
      <c r="A58" s="2" t="s">
        <v>218</v>
      </c>
      <c r="B58" s="21" t="s">
        <v>220</v>
      </c>
      <c r="C58" s="10">
        <v>53</v>
      </c>
      <c r="D58" s="3">
        <v>148497</v>
      </c>
      <c r="E58" s="3">
        <f t="shared" si="3"/>
        <v>1</v>
      </c>
      <c r="F58" s="3" t="s">
        <v>311</v>
      </c>
      <c r="G58" s="1">
        <v>1993</v>
      </c>
      <c r="H58" s="1" t="s">
        <v>99</v>
      </c>
      <c r="I58" s="32" t="s">
        <v>130</v>
      </c>
      <c r="J58" s="17">
        <f t="shared" si="4"/>
        <v>1</v>
      </c>
      <c r="K58" s="1">
        <f t="shared" si="5"/>
        <v>1</v>
      </c>
      <c r="N58" s="10">
        <v>1</v>
      </c>
      <c r="R58" s="1"/>
      <c r="S58" s="1"/>
      <c r="T58" s="2"/>
      <c r="U58" s="1"/>
      <c r="V58" s="1"/>
      <c r="W58" s="34"/>
      <c r="X58" s="34"/>
      <c r="Y58" s="34"/>
      <c r="Z58" s="34"/>
    </row>
    <row r="59" spans="1:27" x14ac:dyDescent="0.25">
      <c r="A59" s="2" t="s">
        <v>218</v>
      </c>
      <c r="B59" s="21" t="s">
        <v>220</v>
      </c>
      <c r="C59" s="10">
        <v>54</v>
      </c>
      <c r="D59" s="3">
        <v>141777</v>
      </c>
      <c r="E59" s="3">
        <f t="shared" si="3"/>
        <v>1</v>
      </c>
      <c r="F59" s="3" t="s">
        <v>312</v>
      </c>
      <c r="G59" s="1">
        <v>1998</v>
      </c>
      <c r="H59" s="1" t="s">
        <v>76</v>
      </c>
      <c r="I59" s="32" t="s">
        <v>233</v>
      </c>
      <c r="J59" s="17">
        <f t="shared" si="4"/>
        <v>1</v>
      </c>
      <c r="K59" s="1">
        <f t="shared" si="5"/>
        <v>1</v>
      </c>
      <c r="N59" s="10">
        <v>1</v>
      </c>
      <c r="R59" s="1"/>
      <c r="S59" s="1"/>
      <c r="T59" s="2"/>
      <c r="U59" s="1"/>
      <c r="V59" s="1"/>
      <c r="W59" s="34"/>
      <c r="X59" s="34"/>
      <c r="Y59" s="34"/>
      <c r="Z59" s="34"/>
    </row>
    <row r="60" spans="1:27" x14ac:dyDescent="0.25">
      <c r="A60" s="2" t="s">
        <v>218</v>
      </c>
      <c r="B60" s="21" t="s">
        <v>220</v>
      </c>
      <c r="C60" s="10">
        <v>55</v>
      </c>
      <c r="D60" s="3">
        <v>103263</v>
      </c>
      <c r="E60" s="3">
        <f t="shared" si="3"/>
        <v>1</v>
      </c>
      <c r="F60" s="3" t="s">
        <v>209</v>
      </c>
      <c r="G60" s="1">
        <v>1997</v>
      </c>
      <c r="H60" s="1" t="s">
        <v>72</v>
      </c>
      <c r="I60" s="32" t="s">
        <v>8</v>
      </c>
      <c r="J60" s="17">
        <f t="shared" si="4"/>
        <v>1</v>
      </c>
      <c r="K60" s="1">
        <f t="shared" si="5"/>
        <v>1</v>
      </c>
      <c r="R60" s="34">
        <v>1</v>
      </c>
      <c r="S60" s="34"/>
      <c r="T60" s="2"/>
      <c r="U60" s="1"/>
      <c r="V60" s="1"/>
    </row>
    <row r="61" spans="1:27" x14ac:dyDescent="0.25">
      <c r="A61" s="2" t="s">
        <v>218</v>
      </c>
      <c r="B61" s="21" t="s">
        <v>220</v>
      </c>
      <c r="C61" s="10">
        <v>56</v>
      </c>
      <c r="D61" s="3">
        <v>118558</v>
      </c>
      <c r="E61" s="3">
        <f t="shared" si="3"/>
        <v>1</v>
      </c>
      <c r="F61" s="3" t="s">
        <v>370</v>
      </c>
      <c r="G61" s="1">
        <v>1998</v>
      </c>
      <c r="H61" s="1" t="s">
        <v>355</v>
      </c>
      <c r="I61" s="31" t="s">
        <v>104</v>
      </c>
      <c r="J61" s="17">
        <f t="shared" si="4"/>
        <v>1</v>
      </c>
      <c r="K61" s="1">
        <f t="shared" si="5"/>
        <v>1</v>
      </c>
      <c r="P61" s="10">
        <v>1</v>
      </c>
      <c r="R61" s="34"/>
      <c r="S61" s="34"/>
      <c r="T61" s="32"/>
      <c r="U61" s="34"/>
      <c r="V61" s="34"/>
    </row>
    <row r="62" spans="1:27" x14ac:dyDescent="0.25">
      <c r="A62" s="2" t="s">
        <v>218</v>
      </c>
      <c r="B62" s="21" t="s">
        <v>220</v>
      </c>
      <c r="C62" s="10">
        <v>57</v>
      </c>
      <c r="D62" s="3">
        <v>148520</v>
      </c>
      <c r="E62" s="3">
        <f t="shared" si="3"/>
        <v>1</v>
      </c>
      <c r="F62" s="3" t="s">
        <v>398</v>
      </c>
      <c r="G62" s="1">
        <v>1996</v>
      </c>
      <c r="H62" s="1" t="s">
        <v>76</v>
      </c>
      <c r="I62" s="32" t="s">
        <v>244</v>
      </c>
      <c r="J62" s="17">
        <f t="shared" si="4"/>
        <v>1</v>
      </c>
      <c r="K62" s="1">
        <f t="shared" si="5"/>
        <v>1</v>
      </c>
      <c r="R62" s="34"/>
      <c r="S62" s="34"/>
      <c r="T62" s="32"/>
      <c r="U62" s="34"/>
      <c r="V62" s="34"/>
      <c r="X62" s="10">
        <v>1</v>
      </c>
    </row>
    <row r="63" spans="1:27" x14ac:dyDescent="0.25">
      <c r="J63" s="17"/>
    </row>
    <row r="64" spans="1:27" x14ac:dyDescent="0.25">
      <c r="J64" s="17"/>
    </row>
    <row r="65" spans="10:10" x14ac:dyDescent="0.25">
      <c r="J65" s="17"/>
    </row>
    <row r="66" spans="10:10" x14ac:dyDescent="0.25">
      <c r="J66" s="17"/>
    </row>
  </sheetData>
  <sortState ref="D6:AA69">
    <sortCondition descending="1" ref="J6:J69"/>
    <sortCondition ref="K6:K69"/>
  </sortState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5"/>
  <sheetViews>
    <sheetView view="pageBreakPreview" topLeftCell="D37" zoomScale="87" zoomScaleNormal="61" zoomScaleSheetLayoutView="87" workbookViewId="0">
      <selection activeCell="I72" sqref="I72"/>
    </sheetView>
  </sheetViews>
  <sheetFormatPr defaultRowHeight="15" x14ac:dyDescent="0.25"/>
  <cols>
    <col min="1" max="2" width="9.140625" style="3"/>
    <col min="3" max="3" width="9.140625" style="10"/>
    <col min="4" max="4" width="10.42578125" style="3" bestFit="1" customWidth="1"/>
    <col min="5" max="5" width="10.42578125" style="3" customWidth="1"/>
    <col min="6" max="6" width="23.28515625" style="3" bestFit="1" customWidth="1"/>
    <col min="7" max="7" width="9.140625" style="3"/>
    <col min="8" max="8" width="16.140625" style="3" customWidth="1"/>
    <col min="9" max="9" width="54.7109375" style="3" bestFit="1" customWidth="1"/>
    <col min="10" max="11" width="12.85546875" style="10" customWidth="1"/>
    <col min="12" max="19" width="9.140625" style="10"/>
    <col min="20" max="20" width="9.140625" style="3"/>
    <col min="21" max="26" width="9.140625" style="10"/>
    <col min="27" max="27" width="9.140625" style="30"/>
    <col min="28" max="16384" width="9.140625" style="3"/>
  </cols>
  <sheetData>
    <row r="1" spans="1:27" x14ac:dyDescent="0.25">
      <c r="C1" s="1"/>
      <c r="D1" s="2"/>
      <c r="E1" s="2"/>
      <c r="F1" s="2"/>
      <c r="G1" s="1"/>
      <c r="H1" s="1"/>
      <c r="I1" s="2" t="s">
        <v>0</v>
      </c>
      <c r="J1" s="1"/>
      <c r="K1" s="1"/>
    </row>
    <row r="2" spans="1:27" x14ac:dyDescent="0.25">
      <c r="C2" s="1"/>
      <c r="D2" s="2"/>
      <c r="E2" s="2"/>
      <c r="F2" s="2"/>
      <c r="G2" s="1"/>
      <c r="H2" s="1"/>
      <c r="I2" s="2" t="s">
        <v>56</v>
      </c>
      <c r="J2" s="1"/>
      <c r="K2" s="1"/>
      <c r="L2" s="4" t="s">
        <v>2</v>
      </c>
      <c r="M2" s="10" t="s">
        <v>290</v>
      </c>
      <c r="N2" s="10" t="s">
        <v>299</v>
      </c>
      <c r="O2" s="10" t="s">
        <v>340</v>
      </c>
      <c r="P2" s="10" t="s">
        <v>77</v>
      </c>
      <c r="Q2" s="10" t="s">
        <v>299</v>
      </c>
      <c r="R2" s="10" t="s">
        <v>290</v>
      </c>
      <c r="S2" s="10" t="s">
        <v>419</v>
      </c>
      <c r="T2" s="10" t="s">
        <v>340</v>
      </c>
      <c r="U2" s="10" t="s">
        <v>71</v>
      </c>
      <c r="V2" s="10" t="s">
        <v>2</v>
      </c>
      <c r="W2" s="10" t="s">
        <v>435</v>
      </c>
      <c r="X2" s="10" t="s">
        <v>82</v>
      </c>
      <c r="Y2" s="10" t="s">
        <v>355</v>
      </c>
      <c r="Z2" s="10" t="s">
        <v>70</v>
      </c>
      <c r="AA2" s="30" t="s">
        <v>2</v>
      </c>
    </row>
    <row r="3" spans="1:27" x14ac:dyDescent="0.25">
      <c r="C3" s="1"/>
      <c r="D3" s="2"/>
      <c r="E3" s="2"/>
      <c r="F3" s="2"/>
      <c r="G3" s="2"/>
      <c r="H3" s="2"/>
      <c r="I3" s="2"/>
      <c r="J3" s="1"/>
      <c r="K3" s="1"/>
      <c r="L3" s="5">
        <v>42399</v>
      </c>
      <c r="M3" s="24">
        <v>42414</v>
      </c>
      <c r="N3" s="24">
        <v>42490</v>
      </c>
      <c r="O3" s="24">
        <v>42504</v>
      </c>
      <c r="P3" s="24">
        <v>42553</v>
      </c>
      <c r="Q3" s="24">
        <v>42644</v>
      </c>
      <c r="R3" s="24">
        <v>42651</v>
      </c>
      <c r="S3" s="24">
        <v>42658</v>
      </c>
      <c r="T3" s="24">
        <v>42658</v>
      </c>
      <c r="U3" s="24">
        <v>42665</v>
      </c>
      <c r="V3" s="24">
        <v>42672</v>
      </c>
      <c r="W3" s="24">
        <v>42686</v>
      </c>
      <c r="X3" s="24">
        <v>42686</v>
      </c>
      <c r="Y3" s="24">
        <v>42686</v>
      </c>
      <c r="Z3" s="24">
        <v>42686</v>
      </c>
      <c r="AA3" s="43">
        <v>42707</v>
      </c>
    </row>
    <row r="4" spans="1:27" ht="60" x14ac:dyDescent="0.25">
      <c r="A4" s="3" t="s">
        <v>215</v>
      </c>
      <c r="B4" s="3" t="s">
        <v>216</v>
      </c>
      <c r="C4" s="1"/>
      <c r="D4" s="7" t="s">
        <v>3</v>
      </c>
      <c r="E4" s="7"/>
      <c r="F4" s="7" t="s">
        <v>4</v>
      </c>
      <c r="G4" s="8"/>
      <c r="H4" s="8"/>
      <c r="I4" s="7" t="s">
        <v>5</v>
      </c>
      <c r="J4" s="8" t="s">
        <v>57</v>
      </c>
      <c r="K4" s="8" t="s">
        <v>171</v>
      </c>
      <c r="L4" s="9" t="s">
        <v>258</v>
      </c>
      <c r="M4" s="9" t="s">
        <v>291</v>
      </c>
      <c r="N4" s="9" t="s">
        <v>300</v>
      </c>
      <c r="O4" s="9" t="s">
        <v>341</v>
      </c>
      <c r="P4" s="9" t="s">
        <v>351</v>
      </c>
      <c r="Q4" s="9" t="s">
        <v>376</v>
      </c>
      <c r="R4" s="9" t="s">
        <v>323</v>
      </c>
      <c r="S4" s="9" t="s">
        <v>420</v>
      </c>
      <c r="T4" s="9" t="s">
        <v>403</v>
      </c>
      <c r="U4" s="9" t="s">
        <v>404</v>
      </c>
      <c r="V4" s="9" t="s">
        <v>471</v>
      </c>
      <c r="W4" s="9" t="s">
        <v>420</v>
      </c>
      <c r="X4" s="9" t="s">
        <v>420</v>
      </c>
      <c r="Y4" s="9" t="s">
        <v>420</v>
      </c>
      <c r="Z4" s="9" t="s">
        <v>420</v>
      </c>
      <c r="AA4" s="33" t="s">
        <v>489</v>
      </c>
    </row>
    <row r="5" spans="1:27" x14ac:dyDescent="0.25">
      <c r="C5" s="1"/>
      <c r="D5" s="7"/>
      <c r="E5" s="7"/>
      <c r="F5" s="7"/>
      <c r="G5" s="8"/>
      <c r="H5" s="8"/>
      <c r="I5" s="7"/>
      <c r="J5" s="8"/>
      <c r="K5" s="8"/>
    </row>
    <row r="6" spans="1:27" s="2" customFormat="1" x14ac:dyDescent="0.25">
      <c r="A6" s="2" t="s">
        <v>218</v>
      </c>
      <c r="B6" s="21" t="s">
        <v>221</v>
      </c>
      <c r="C6" s="1">
        <v>1</v>
      </c>
      <c r="D6" s="31">
        <v>114506</v>
      </c>
      <c r="E6" s="2">
        <f t="shared" ref="E6:E37" si="0">COUNTIF(D:D,D6)</f>
        <v>1</v>
      </c>
      <c r="F6" s="31" t="s">
        <v>275</v>
      </c>
      <c r="G6" s="1">
        <v>1998</v>
      </c>
      <c r="H6" s="1" t="s">
        <v>72</v>
      </c>
      <c r="I6" s="2" t="s">
        <v>10</v>
      </c>
      <c r="J6" s="17">
        <f t="shared" ref="J6:J37" si="1">SUM(L6:AB6)</f>
        <v>35</v>
      </c>
      <c r="K6" s="1">
        <f t="shared" ref="K6:K37" si="2">COUNT(L6:AC6)</f>
        <v>3</v>
      </c>
      <c r="L6" s="1">
        <v>7</v>
      </c>
      <c r="M6" s="1"/>
      <c r="N6" s="1"/>
      <c r="O6" s="1"/>
      <c r="P6" s="1"/>
      <c r="Q6" s="1"/>
      <c r="R6" s="1"/>
      <c r="S6" s="1"/>
      <c r="U6" s="1"/>
      <c r="V6" s="1">
        <v>18</v>
      </c>
      <c r="W6" s="1"/>
      <c r="X6" s="1"/>
      <c r="Y6" s="1"/>
      <c r="Z6" s="1"/>
      <c r="AA6" s="30">
        <v>10</v>
      </c>
    </row>
    <row r="7" spans="1:27" s="2" customFormat="1" x14ac:dyDescent="0.25">
      <c r="A7" s="2" t="s">
        <v>218</v>
      </c>
      <c r="B7" s="21" t="s">
        <v>221</v>
      </c>
      <c r="C7" s="1">
        <v>2</v>
      </c>
      <c r="D7" s="32">
        <v>96471</v>
      </c>
      <c r="E7" s="2">
        <f t="shared" si="0"/>
        <v>1</v>
      </c>
      <c r="F7" s="32" t="s">
        <v>61</v>
      </c>
      <c r="G7" s="1">
        <v>1994</v>
      </c>
      <c r="H7" s="1" t="s">
        <v>72</v>
      </c>
      <c r="I7" s="2" t="s">
        <v>8</v>
      </c>
      <c r="J7" s="17">
        <f t="shared" si="1"/>
        <v>33</v>
      </c>
      <c r="K7" s="1">
        <f t="shared" si="2"/>
        <v>3</v>
      </c>
      <c r="L7" s="1"/>
      <c r="M7" s="1">
        <v>13</v>
      </c>
      <c r="N7" s="1">
        <v>8</v>
      </c>
      <c r="O7" s="1"/>
      <c r="P7" s="1"/>
      <c r="Q7" s="1"/>
      <c r="R7" s="1">
        <v>12</v>
      </c>
      <c r="S7" s="1"/>
      <c r="U7" s="1"/>
      <c r="V7" s="1"/>
      <c r="W7" s="1"/>
      <c r="X7" s="1"/>
      <c r="Y7" s="1"/>
      <c r="Z7" s="1"/>
      <c r="AA7" s="30"/>
    </row>
    <row r="8" spans="1:27" s="2" customFormat="1" x14ac:dyDescent="0.25">
      <c r="A8" s="2" t="s">
        <v>218</v>
      </c>
      <c r="B8" s="21" t="s">
        <v>221</v>
      </c>
      <c r="C8" s="10">
        <v>3</v>
      </c>
      <c r="D8" s="31">
        <v>99758</v>
      </c>
      <c r="E8" s="2">
        <f t="shared" si="0"/>
        <v>1</v>
      </c>
      <c r="F8" s="31" t="s">
        <v>178</v>
      </c>
      <c r="G8" s="1">
        <v>1997</v>
      </c>
      <c r="H8" s="1" t="s">
        <v>72</v>
      </c>
      <c r="I8" s="31" t="s">
        <v>29</v>
      </c>
      <c r="J8" s="17">
        <f t="shared" si="1"/>
        <v>29</v>
      </c>
      <c r="K8" s="1">
        <f t="shared" si="2"/>
        <v>5</v>
      </c>
      <c r="L8" s="1">
        <v>5</v>
      </c>
      <c r="M8" s="1">
        <v>7</v>
      </c>
      <c r="N8" s="1"/>
      <c r="O8" s="1"/>
      <c r="P8" s="1"/>
      <c r="Q8" s="1"/>
      <c r="R8" s="1">
        <v>9</v>
      </c>
      <c r="S8" s="1"/>
      <c r="U8" s="1"/>
      <c r="V8" s="1">
        <v>4</v>
      </c>
      <c r="W8" s="1"/>
      <c r="X8" s="1"/>
      <c r="Y8" s="1"/>
      <c r="Z8" s="1"/>
      <c r="AA8" s="30">
        <v>4</v>
      </c>
    </row>
    <row r="9" spans="1:27" s="2" customFormat="1" x14ac:dyDescent="0.25">
      <c r="A9" s="2" t="s">
        <v>218</v>
      </c>
      <c r="B9" s="21" t="s">
        <v>221</v>
      </c>
      <c r="C9" s="1">
        <v>4</v>
      </c>
      <c r="D9" s="2">
        <v>107816</v>
      </c>
      <c r="E9" s="2">
        <f t="shared" si="0"/>
        <v>1</v>
      </c>
      <c r="F9" s="2" t="s">
        <v>94</v>
      </c>
      <c r="G9" s="1">
        <v>1991</v>
      </c>
      <c r="H9" s="1" t="s">
        <v>72</v>
      </c>
      <c r="I9" s="2" t="s">
        <v>29</v>
      </c>
      <c r="J9" s="17">
        <f t="shared" si="1"/>
        <v>27</v>
      </c>
      <c r="K9" s="1">
        <f t="shared" si="2"/>
        <v>3</v>
      </c>
      <c r="L9" s="1"/>
      <c r="M9" s="1">
        <v>7</v>
      </c>
      <c r="N9" s="1"/>
      <c r="O9" s="1"/>
      <c r="P9" s="1"/>
      <c r="Q9" s="1"/>
      <c r="R9" s="1"/>
      <c r="S9" s="1"/>
      <c r="U9" s="1"/>
      <c r="V9" s="1">
        <v>13</v>
      </c>
      <c r="W9" s="1"/>
      <c r="X9" s="1"/>
      <c r="Y9" s="1"/>
      <c r="Z9" s="1"/>
      <c r="AA9" s="30">
        <v>7</v>
      </c>
    </row>
    <row r="10" spans="1:27" s="2" customFormat="1" x14ac:dyDescent="0.25">
      <c r="A10" s="2" t="s">
        <v>218</v>
      </c>
      <c r="B10" s="21" t="s">
        <v>221</v>
      </c>
      <c r="C10" s="1">
        <v>5</v>
      </c>
      <c r="D10" s="2">
        <v>74433</v>
      </c>
      <c r="E10" s="2">
        <f t="shared" si="0"/>
        <v>1</v>
      </c>
      <c r="F10" s="2" t="s">
        <v>181</v>
      </c>
      <c r="G10" s="1">
        <v>1996</v>
      </c>
      <c r="H10" s="1" t="s">
        <v>72</v>
      </c>
      <c r="I10" s="2" t="s">
        <v>274</v>
      </c>
      <c r="J10" s="17">
        <f t="shared" si="1"/>
        <v>26</v>
      </c>
      <c r="K10" s="1">
        <f t="shared" si="2"/>
        <v>3</v>
      </c>
      <c r="L10" s="1">
        <v>13</v>
      </c>
      <c r="M10" s="1"/>
      <c r="N10" s="1"/>
      <c r="O10" s="1"/>
      <c r="P10" s="1"/>
      <c r="Q10" s="1"/>
      <c r="R10" s="1"/>
      <c r="S10" s="1"/>
      <c r="U10" s="1"/>
      <c r="V10" s="1">
        <v>10</v>
      </c>
      <c r="W10" s="1"/>
      <c r="X10" s="1"/>
      <c r="Y10" s="1"/>
      <c r="Z10" s="1"/>
      <c r="AA10" s="30">
        <v>3</v>
      </c>
    </row>
    <row r="11" spans="1:27" s="2" customFormat="1" x14ac:dyDescent="0.25">
      <c r="A11" s="2" t="s">
        <v>218</v>
      </c>
      <c r="B11" s="21" t="s">
        <v>221</v>
      </c>
      <c r="C11" s="1">
        <v>6</v>
      </c>
      <c r="D11" s="3">
        <v>141113</v>
      </c>
      <c r="E11" s="2">
        <f t="shared" si="0"/>
        <v>1</v>
      </c>
      <c r="F11" s="3" t="s">
        <v>95</v>
      </c>
      <c r="G11" s="1">
        <v>1988</v>
      </c>
      <c r="H11" s="1" t="s">
        <v>72</v>
      </c>
      <c r="I11" s="3" t="s">
        <v>10</v>
      </c>
      <c r="J11" s="17">
        <f t="shared" si="1"/>
        <v>25</v>
      </c>
      <c r="K11" s="1">
        <f t="shared" si="2"/>
        <v>2</v>
      </c>
      <c r="L11" s="34">
        <v>17</v>
      </c>
      <c r="M11" s="34"/>
      <c r="N11" s="34"/>
      <c r="O11" s="34"/>
      <c r="P11" s="34"/>
      <c r="Q11" s="34"/>
      <c r="R11" s="1"/>
      <c r="S11" s="1"/>
      <c r="U11" s="1"/>
      <c r="V11" s="1"/>
      <c r="W11" s="1"/>
      <c r="X11" s="1"/>
      <c r="Y11" s="1"/>
      <c r="Z11" s="1"/>
      <c r="AA11" s="30">
        <v>8</v>
      </c>
    </row>
    <row r="12" spans="1:27" s="2" customFormat="1" x14ac:dyDescent="0.25">
      <c r="A12" s="2" t="s">
        <v>218</v>
      </c>
      <c r="B12" s="21" t="s">
        <v>221</v>
      </c>
      <c r="C12" s="1">
        <v>7</v>
      </c>
      <c r="D12" s="32">
        <v>81624</v>
      </c>
      <c r="E12" s="2">
        <f t="shared" si="0"/>
        <v>1</v>
      </c>
      <c r="F12" s="32" t="s">
        <v>457</v>
      </c>
      <c r="G12" s="1">
        <v>1990</v>
      </c>
      <c r="H12" s="1" t="s">
        <v>76</v>
      </c>
      <c r="I12" s="32" t="s">
        <v>458</v>
      </c>
      <c r="J12" s="34">
        <f t="shared" si="1"/>
        <v>25</v>
      </c>
      <c r="K12" s="1">
        <f t="shared" si="2"/>
        <v>2</v>
      </c>
      <c r="L12" s="34"/>
      <c r="M12" s="34"/>
      <c r="N12" s="34"/>
      <c r="O12" s="34"/>
      <c r="P12" s="34"/>
      <c r="Q12" s="34"/>
      <c r="R12" s="34"/>
      <c r="S12" s="34"/>
      <c r="T12" s="32"/>
      <c r="U12" s="34"/>
      <c r="V12" s="34"/>
      <c r="W12" s="34"/>
      <c r="X12" s="34">
        <v>11</v>
      </c>
      <c r="Y12" s="34"/>
      <c r="Z12" s="34"/>
      <c r="AA12" s="30">
        <v>14</v>
      </c>
    </row>
    <row r="13" spans="1:27" s="2" customFormat="1" x14ac:dyDescent="0.25">
      <c r="A13" s="2" t="s">
        <v>218</v>
      </c>
      <c r="B13" s="21" t="s">
        <v>221</v>
      </c>
      <c r="C13" s="1">
        <v>8</v>
      </c>
      <c r="D13" s="32">
        <v>80615</v>
      </c>
      <c r="E13" s="2">
        <f t="shared" si="0"/>
        <v>1</v>
      </c>
      <c r="F13" s="32" t="s">
        <v>162</v>
      </c>
      <c r="G13" s="1">
        <v>1990</v>
      </c>
      <c r="H13" s="1" t="s">
        <v>72</v>
      </c>
      <c r="I13" s="32" t="s">
        <v>8</v>
      </c>
      <c r="J13" s="17">
        <f t="shared" si="1"/>
        <v>20</v>
      </c>
      <c r="K13" s="1">
        <f t="shared" si="2"/>
        <v>2</v>
      </c>
      <c r="L13" s="30">
        <v>10</v>
      </c>
      <c r="M13" s="30">
        <v>10</v>
      </c>
      <c r="N13" s="30"/>
      <c r="O13" s="30"/>
      <c r="P13" s="30"/>
      <c r="Q13" s="30"/>
      <c r="R13" s="1"/>
      <c r="S13" s="1"/>
      <c r="U13" s="1"/>
      <c r="V13" s="1"/>
      <c r="W13" s="1"/>
      <c r="X13" s="1"/>
      <c r="Y13" s="1"/>
      <c r="Z13" s="1"/>
      <c r="AA13" s="30"/>
    </row>
    <row r="14" spans="1:27" s="22" customFormat="1" x14ac:dyDescent="0.25">
      <c r="A14" s="2" t="s">
        <v>218</v>
      </c>
      <c r="B14" s="21" t="s">
        <v>221</v>
      </c>
      <c r="C14" s="1">
        <v>9</v>
      </c>
      <c r="D14" s="32">
        <v>82849</v>
      </c>
      <c r="E14" s="2">
        <f t="shared" si="0"/>
        <v>1</v>
      </c>
      <c r="F14" s="32" t="s">
        <v>492</v>
      </c>
      <c r="G14" s="1"/>
      <c r="H14" s="1" t="s">
        <v>72</v>
      </c>
      <c r="I14" s="2" t="s">
        <v>155</v>
      </c>
      <c r="J14" s="34">
        <f t="shared" si="1"/>
        <v>18</v>
      </c>
      <c r="K14" s="1">
        <f t="shared" si="2"/>
        <v>1</v>
      </c>
      <c r="L14" s="34"/>
      <c r="M14" s="34"/>
      <c r="N14" s="34"/>
      <c r="O14" s="34"/>
      <c r="P14" s="34"/>
      <c r="Q14" s="34"/>
      <c r="R14" s="34"/>
      <c r="S14" s="34"/>
      <c r="T14" s="32"/>
      <c r="U14" s="34"/>
      <c r="V14" s="34"/>
      <c r="W14" s="34"/>
      <c r="X14" s="34"/>
      <c r="Y14" s="34"/>
      <c r="Z14" s="34"/>
      <c r="AA14" s="30">
        <v>18</v>
      </c>
    </row>
    <row r="15" spans="1:27" s="2" customFormat="1" x14ac:dyDescent="0.25">
      <c r="A15" s="2" t="s">
        <v>218</v>
      </c>
      <c r="B15" s="21" t="s">
        <v>221</v>
      </c>
      <c r="C15" s="1">
        <v>10</v>
      </c>
      <c r="D15" s="32">
        <v>119617</v>
      </c>
      <c r="E15" s="2">
        <f t="shared" si="0"/>
        <v>1</v>
      </c>
      <c r="F15" s="32" t="s">
        <v>455</v>
      </c>
      <c r="G15" s="1">
        <v>1999</v>
      </c>
      <c r="H15" s="1" t="s">
        <v>76</v>
      </c>
      <c r="I15" s="32" t="s">
        <v>456</v>
      </c>
      <c r="J15" s="34">
        <f t="shared" si="1"/>
        <v>18</v>
      </c>
      <c r="K15" s="1">
        <f t="shared" si="2"/>
        <v>2</v>
      </c>
      <c r="L15" s="34"/>
      <c r="M15" s="34"/>
      <c r="N15" s="34"/>
      <c r="O15" s="34"/>
      <c r="P15" s="34"/>
      <c r="Q15" s="34"/>
      <c r="R15" s="34"/>
      <c r="S15" s="34"/>
      <c r="T15" s="32"/>
      <c r="U15" s="34"/>
      <c r="V15" s="34"/>
      <c r="W15" s="34"/>
      <c r="X15" s="34">
        <v>7</v>
      </c>
      <c r="Y15" s="34"/>
      <c r="Z15" s="34"/>
      <c r="AA15" s="30">
        <v>11</v>
      </c>
    </row>
    <row r="16" spans="1:27" s="2" customFormat="1" x14ac:dyDescent="0.25">
      <c r="A16" s="2" t="s">
        <v>218</v>
      </c>
      <c r="B16" s="21" t="s">
        <v>221</v>
      </c>
      <c r="C16" s="1">
        <v>11</v>
      </c>
      <c r="D16" s="31">
        <v>82742</v>
      </c>
      <c r="E16" s="2">
        <f t="shared" si="0"/>
        <v>1</v>
      </c>
      <c r="F16" s="31" t="s">
        <v>304</v>
      </c>
      <c r="G16" s="1">
        <v>1984</v>
      </c>
      <c r="H16" s="1" t="s">
        <v>81</v>
      </c>
      <c r="I16" s="2" t="s">
        <v>305</v>
      </c>
      <c r="J16" s="36">
        <f t="shared" si="1"/>
        <v>17</v>
      </c>
      <c r="K16" s="1">
        <f t="shared" si="2"/>
        <v>2</v>
      </c>
      <c r="L16" s="30"/>
      <c r="M16" s="30"/>
      <c r="N16" s="30">
        <v>6</v>
      </c>
      <c r="O16" s="30"/>
      <c r="P16" s="30"/>
      <c r="Q16" s="30"/>
      <c r="R16" s="30"/>
      <c r="S16" s="30"/>
      <c r="T16" s="31"/>
      <c r="U16" s="30"/>
      <c r="V16" s="30"/>
      <c r="W16" s="1">
        <v>11</v>
      </c>
      <c r="X16" s="1"/>
      <c r="Y16" s="1"/>
      <c r="Z16" s="1"/>
      <c r="AA16" s="30"/>
    </row>
    <row r="17" spans="1:27" s="2" customFormat="1" x14ac:dyDescent="0.25">
      <c r="A17" s="2" t="s">
        <v>218</v>
      </c>
      <c r="B17" s="21" t="s">
        <v>221</v>
      </c>
      <c r="C17" s="1">
        <v>12</v>
      </c>
      <c r="D17" s="2">
        <v>93017</v>
      </c>
      <c r="E17" s="2">
        <f t="shared" si="0"/>
        <v>1</v>
      </c>
      <c r="F17" s="2" t="s">
        <v>112</v>
      </c>
      <c r="G17" s="1">
        <v>1991</v>
      </c>
      <c r="H17" s="1" t="s">
        <v>72</v>
      </c>
      <c r="I17" s="2" t="s">
        <v>8</v>
      </c>
      <c r="J17" s="17">
        <f t="shared" si="1"/>
        <v>17</v>
      </c>
      <c r="K17" s="1">
        <f t="shared" si="2"/>
        <v>8</v>
      </c>
      <c r="L17" s="1">
        <v>1</v>
      </c>
      <c r="M17" s="1">
        <v>1</v>
      </c>
      <c r="N17" s="1">
        <v>4</v>
      </c>
      <c r="O17" s="1"/>
      <c r="P17" s="1">
        <v>4</v>
      </c>
      <c r="Q17" s="1">
        <v>4</v>
      </c>
      <c r="R17" s="1">
        <v>1</v>
      </c>
      <c r="S17" s="1"/>
      <c r="T17" s="31"/>
      <c r="U17" s="1"/>
      <c r="V17" s="1">
        <v>1</v>
      </c>
      <c r="W17" s="1"/>
      <c r="X17" s="1"/>
      <c r="Y17" s="1"/>
      <c r="Z17" s="1"/>
      <c r="AA17" s="30">
        <v>1</v>
      </c>
    </row>
    <row r="18" spans="1:27" s="2" customFormat="1" x14ac:dyDescent="0.25">
      <c r="A18" s="2" t="s">
        <v>218</v>
      </c>
      <c r="B18" s="21" t="s">
        <v>221</v>
      </c>
      <c r="C18" s="1">
        <v>13</v>
      </c>
      <c r="D18" s="32">
        <v>109236</v>
      </c>
      <c r="E18" s="2">
        <f t="shared" si="0"/>
        <v>1</v>
      </c>
      <c r="F18" s="32" t="s">
        <v>392</v>
      </c>
      <c r="G18" s="1">
        <v>1998</v>
      </c>
      <c r="H18" s="1" t="s">
        <v>76</v>
      </c>
      <c r="I18" s="2" t="s">
        <v>244</v>
      </c>
      <c r="J18" s="34">
        <f t="shared" si="1"/>
        <v>16</v>
      </c>
      <c r="K18" s="1">
        <f t="shared" si="2"/>
        <v>2</v>
      </c>
      <c r="L18" s="34"/>
      <c r="M18" s="34"/>
      <c r="N18" s="34"/>
      <c r="O18" s="34"/>
      <c r="P18" s="34"/>
      <c r="Q18" s="34">
        <v>11</v>
      </c>
      <c r="R18" s="34"/>
      <c r="S18" s="34"/>
      <c r="T18" s="32"/>
      <c r="U18" s="34"/>
      <c r="V18" s="34"/>
      <c r="W18" s="1"/>
      <c r="X18" s="1">
        <v>5</v>
      </c>
      <c r="Y18" s="1"/>
      <c r="Z18" s="1"/>
      <c r="AA18" s="30"/>
    </row>
    <row r="19" spans="1:27" s="2" customFormat="1" x14ac:dyDescent="0.25">
      <c r="A19" s="2" t="s">
        <v>218</v>
      </c>
      <c r="B19" s="21" t="s">
        <v>221</v>
      </c>
      <c r="C19" s="1">
        <v>14</v>
      </c>
      <c r="D19" s="32">
        <v>103125</v>
      </c>
      <c r="E19" s="2">
        <f t="shared" si="0"/>
        <v>1</v>
      </c>
      <c r="F19" s="2" t="s">
        <v>491</v>
      </c>
      <c r="G19" s="1">
        <v>1999</v>
      </c>
      <c r="H19" s="1" t="s">
        <v>72</v>
      </c>
      <c r="I19" s="2" t="s">
        <v>12</v>
      </c>
      <c r="J19" s="17">
        <f t="shared" si="1"/>
        <v>16</v>
      </c>
      <c r="K19" s="1">
        <f t="shared" si="2"/>
        <v>3</v>
      </c>
      <c r="L19" s="34"/>
      <c r="M19" s="34"/>
      <c r="N19" s="34"/>
      <c r="O19" s="34"/>
      <c r="P19" s="34"/>
      <c r="Q19" s="34"/>
      <c r="R19" s="34">
        <v>7</v>
      </c>
      <c r="S19" s="34"/>
      <c r="T19" s="32"/>
      <c r="U19" s="34"/>
      <c r="V19" s="34">
        <v>6</v>
      </c>
      <c r="W19" s="1"/>
      <c r="X19" s="1"/>
      <c r="Y19" s="1"/>
      <c r="Z19" s="1"/>
      <c r="AA19" s="30">
        <v>3</v>
      </c>
    </row>
    <row r="20" spans="1:27" s="2" customFormat="1" x14ac:dyDescent="0.25">
      <c r="A20" s="2" t="s">
        <v>218</v>
      </c>
      <c r="B20" s="21" t="s">
        <v>221</v>
      </c>
      <c r="C20" s="1">
        <v>15</v>
      </c>
      <c r="D20" s="31">
        <v>82491</v>
      </c>
      <c r="E20" s="2">
        <f t="shared" si="0"/>
        <v>1</v>
      </c>
      <c r="F20" s="31" t="s">
        <v>23</v>
      </c>
      <c r="G20" s="1">
        <v>1991</v>
      </c>
      <c r="H20" s="1" t="s">
        <v>72</v>
      </c>
      <c r="I20" s="31" t="s">
        <v>8</v>
      </c>
      <c r="J20" s="36">
        <f t="shared" si="1"/>
        <v>16</v>
      </c>
      <c r="K20" s="1">
        <f t="shared" si="2"/>
        <v>3</v>
      </c>
      <c r="L20" s="30">
        <v>1</v>
      </c>
      <c r="M20" s="30"/>
      <c r="N20" s="30"/>
      <c r="O20" s="30"/>
      <c r="P20" s="30"/>
      <c r="Q20" s="30"/>
      <c r="R20" s="30"/>
      <c r="S20" s="30"/>
      <c r="T20" s="31"/>
      <c r="U20" s="30"/>
      <c r="V20" s="30">
        <v>11</v>
      </c>
      <c r="W20" s="34"/>
      <c r="X20" s="34"/>
      <c r="Y20" s="34"/>
      <c r="Z20" s="34"/>
      <c r="AA20" s="30">
        <v>4</v>
      </c>
    </row>
    <row r="21" spans="1:27" s="2" customFormat="1" x14ac:dyDescent="0.25">
      <c r="A21" s="2" t="s">
        <v>218</v>
      </c>
      <c r="B21" s="21" t="s">
        <v>221</v>
      </c>
      <c r="C21" s="1">
        <v>16</v>
      </c>
      <c r="D21" s="31">
        <v>78265</v>
      </c>
      <c r="E21" s="2">
        <f t="shared" si="0"/>
        <v>1</v>
      </c>
      <c r="F21" s="2" t="s">
        <v>201</v>
      </c>
      <c r="G21" s="1">
        <v>1989</v>
      </c>
      <c r="H21" s="1" t="s">
        <v>72</v>
      </c>
      <c r="I21" s="2" t="s">
        <v>8</v>
      </c>
      <c r="J21" s="17">
        <f t="shared" si="1"/>
        <v>15</v>
      </c>
      <c r="K21" s="1">
        <f t="shared" si="2"/>
        <v>3</v>
      </c>
      <c r="L21" s="30"/>
      <c r="M21" s="30"/>
      <c r="N21" s="30"/>
      <c r="O21" s="30"/>
      <c r="P21" s="30">
        <v>6</v>
      </c>
      <c r="Q21" s="30">
        <v>7</v>
      </c>
      <c r="R21" s="30"/>
      <c r="S21" s="30"/>
      <c r="T21" s="32"/>
      <c r="U21" s="30"/>
      <c r="V21" s="30"/>
      <c r="W21" s="1"/>
      <c r="X21" s="1"/>
      <c r="Y21" s="1"/>
      <c r="Z21" s="1"/>
      <c r="AA21" s="30">
        <v>2</v>
      </c>
    </row>
    <row r="22" spans="1:27" s="2" customFormat="1" x14ac:dyDescent="0.25">
      <c r="A22" s="2" t="s">
        <v>218</v>
      </c>
      <c r="B22" s="21" t="s">
        <v>221</v>
      </c>
      <c r="C22" s="1">
        <v>17</v>
      </c>
      <c r="D22" s="2">
        <v>95745</v>
      </c>
      <c r="E22" s="2">
        <f t="shared" si="0"/>
        <v>1</v>
      </c>
      <c r="F22" s="2" t="s">
        <v>111</v>
      </c>
      <c r="G22" s="1">
        <v>1995</v>
      </c>
      <c r="H22" s="1" t="s">
        <v>153</v>
      </c>
      <c r="I22" s="2" t="s">
        <v>8</v>
      </c>
      <c r="J22" s="17">
        <f t="shared" si="1"/>
        <v>14</v>
      </c>
      <c r="K22" s="1">
        <f t="shared" si="2"/>
        <v>3</v>
      </c>
      <c r="L22" s="1">
        <v>10</v>
      </c>
      <c r="M22" s="1">
        <v>3</v>
      </c>
      <c r="N22" s="1"/>
      <c r="O22" s="1"/>
      <c r="P22" s="1"/>
      <c r="Q22" s="1"/>
      <c r="R22" s="1"/>
      <c r="S22" s="1"/>
      <c r="U22" s="1"/>
      <c r="V22" s="1"/>
      <c r="W22" s="30"/>
      <c r="X22" s="30"/>
      <c r="Y22" s="30"/>
      <c r="Z22" s="30"/>
      <c r="AA22" s="30">
        <v>1</v>
      </c>
    </row>
    <row r="23" spans="1:27" s="2" customFormat="1" x14ac:dyDescent="0.25">
      <c r="A23" s="2" t="s">
        <v>218</v>
      </c>
      <c r="B23" s="21" t="s">
        <v>221</v>
      </c>
      <c r="C23" s="1">
        <v>18</v>
      </c>
      <c r="D23" s="31">
        <v>96440</v>
      </c>
      <c r="E23" s="2">
        <f t="shared" si="0"/>
        <v>1</v>
      </c>
      <c r="F23" s="31" t="s">
        <v>182</v>
      </c>
      <c r="G23" s="1">
        <v>1996</v>
      </c>
      <c r="H23" s="1" t="s">
        <v>72</v>
      </c>
      <c r="I23" s="31" t="s">
        <v>69</v>
      </c>
      <c r="J23" s="36">
        <f t="shared" si="1"/>
        <v>12</v>
      </c>
      <c r="K23" s="1">
        <f t="shared" si="2"/>
        <v>4</v>
      </c>
      <c r="L23" s="30">
        <v>2</v>
      </c>
      <c r="M23" s="30">
        <v>1</v>
      </c>
      <c r="N23" s="30"/>
      <c r="O23" s="30"/>
      <c r="P23" s="30"/>
      <c r="Q23" s="30"/>
      <c r="R23" s="30">
        <v>7</v>
      </c>
      <c r="S23" s="30"/>
      <c r="T23" s="31"/>
      <c r="U23" s="30"/>
      <c r="V23" s="30"/>
      <c r="W23" s="30"/>
      <c r="X23" s="30"/>
      <c r="Y23" s="30"/>
      <c r="Z23" s="30"/>
      <c r="AA23" s="30">
        <v>2</v>
      </c>
    </row>
    <row r="24" spans="1:27" s="2" customFormat="1" x14ac:dyDescent="0.25">
      <c r="A24" s="2" t="s">
        <v>218</v>
      </c>
      <c r="B24" s="21" t="s">
        <v>221</v>
      </c>
      <c r="C24" s="1">
        <v>19</v>
      </c>
      <c r="D24" s="32">
        <v>91960</v>
      </c>
      <c r="E24" s="2">
        <f t="shared" si="0"/>
        <v>1</v>
      </c>
      <c r="F24" s="32" t="s">
        <v>348</v>
      </c>
      <c r="G24" s="1">
        <v>1980</v>
      </c>
      <c r="H24" s="1" t="s">
        <v>70</v>
      </c>
      <c r="I24" s="2" t="s">
        <v>343</v>
      </c>
      <c r="J24" s="34">
        <f t="shared" si="1"/>
        <v>10</v>
      </c>
      <c r="K24" s="1">
        <f t="shared" si="2"/>
        <v>3</v>
      </c>
      <c r="L24" s="34"/>
      <c r="M24" s="34"/>
      <c r="N24" s="34"/>
      <c r="O24" s="34">
        <v>1</v>
      </c>
      <c r="P24" s="34"/>
      <c r="Q24" s="34"/>
      <c r="R24" s="34"/>
      <c r="S24" s="34"/>
      <c r="T24" s="32"/>
      <c r="U24" s="34"/>
      <c r="V24" s="34"/>
      <c r="W24" s="34"/>
      <c r="X24" s="34"/>
      <c r="Y24" s="34"/>
      <c r="Z24" s="34">
        <v>6</v>
      </c>
      <c r="AA24" s="30">
        <v>3</v>
      </c>
    </row>
    <row r="25" spans="1:27" s="2" customFormat="1" x14ac:dyDescent="0.25">
      <c r="A25" s="2" t="s">
        <v>218</v>
      </c>
      <c r="B25" s="21" t="s">
        <v>221</v>
      </c>
      <c r="C25" s="1">
        <v>20</v>
      </c>
      <c r="D25" s="2">
        <v>127828</v>
      </c>
      <c r="E25" s="2">
        <f t="shared" si="0"/>
        <v>1</v>
      </c>
      <c r="F25" s="2" t="s">
        <v>179</v>
      </c>
      <c r="G25" s="1">
        <v>1997</v>
      </c>
      <c r="H25" s="1" t="s">
        <v>81</v>
      </c>
      <c r="I25" s="2" t="s">
        <v>118</v>
      </c>
      <c r="J25" s="17">
        <f t="shared" si="1"/>
        <v>10</v>
      </c>
      <c r="K25" s="1">
        <f t="shared" si="2"/>
        <v>4</v>
      </c>
      <c r="L25" s="1">
        <v>1</v>
      </c>
      <c r="M25" s="1"/>
      <c r="N25" s="1"/>
      <c r="O25" s="1"/>
      <c r="P25" s="1"/>
      <c r="Q25" s="1"/>
      <c r="R25" s="1"/>
      <c r="S25" s="1"/>
      <c r="U25" s="1"/>
      <c r="V25" s="1">
        <v>1</v>
      </c>
      <c r="W25" s="1">
        <v>7</v>
      </c>
      <c r="X25" s="1"/>
      <c r="Y25" s="1"/>
      <c r="Z25" s="1"/>
      <c r="AA25" s="30">
        <v>1</v>
      </c>
    </row>
    <row r="26" spans="1:27" s="22" customFormat="1" x14ac:dyDescent="0.25">
      <c r="A26" s="2" t="s">
        <v>218</v>
      </c>
      <c r="B26" s="21" t="s">
        <v>221</v>
      </c>
      <c r="C26" s="1">
        <v>21</v>
      </c>
      <c r="D26" s="2">
        <v>118153</v>
      </c>
      <c r="E26" s="2">
        <f t="shared" si="0"/>
        <v>1</v>
      </c>
      <c r="F26" s="2" t="s">
        <v>107</v>
      </c>
      <c r="G26" s="1">
        <v>1981</v>
      </c>
      <c r="H26" s="1" t="s">
        <v>74</v>
      </c>
      <c r="I26" s="2" t="s">
        <v>278</v>
      </c>
      <c r="J26" s="17">
        <f t="shared" si="1"/>
        <v>10</v>
      </c>
      <c r="K26" s="1">
        <f t="shared" si="2"/>
        <v>4</v>
      </c>
      <c r="L26" s="1">
        <v>1</v>
      </c>
      <c r="M26" s="1"/>
      <c r="N26" s="1"/>
      <c r="O26" s="1"/>
      <c r="P26" s="1"/>
      <c r="Q26" s="1"/>
      <c r="R26" s="1"/>
      <c r="S26" s="1">
        <v>6</v>
      </c>
      <c r="T26" s="2"/>
      <c r="U26" s="1"/>
      <c r="V26" s="1">
        <v>2</v>
      </c>
      <c r="W26" s="1"/>
      <c r="X26" s="1"/>
      <c r="Y26" s="1"/>
      <c r="Z26" s="1"/>
      <c r="AA26" s="30">
        <v>1</v>
      </c>
    </row>
    <row r="27" spans="1:27" s="2" customFormat="1" x14ac:dyDescent="0.25">
      <c r="A27" s="2" t="s">
        <v>218</v>
      </c>
      <c r="B27" s="21" t="s">
        <v>221</v>
      </c>
      <c r="C27" s="1">
        <v>22</v>
      </c>
      <c r="D27" s="31">
        <v>104137</v>
      </c>
      <c r="E27" s="2">
        <f t="shared" si="0"/>
        <v>1</v>
      </c>
      <c r="F27" s="31" t="s">
        <v>234</v>
      </c>
      <c r="G27" s="1">
        <v>1997</v>
      </c>
      <c r="H27" s="1" t="s">
        <v>71</v>
      </c>
      <c r="I27" s="2" t="s">
        <v>122</v>
      </c>
      <c r="J27" s="36">
        <f t="shared" si="1"/>
        <v>10</v>
      </c>
      <c r="K27" s="1">
        <f t="shared" si="2"/>
        <v>4</v>
      </c>
      <c r="L27" s="30">
        <v>1</v>
      </c>
      <c r="M27" s="30"/>
      <c r="N27" s="30"/>
      <c r="O27" s="30"/>
      <c r="P27" s="30"/>
      <c r="Q27" s="30"/>
      <c r="R27" s="30"/>
      <c r="S27" s="30"/>
      <c r="T27" s="31"/>
      <c r="U27" s="30">
        <v>4</v>
      </c>
      <c r="V27" s="30">
        <v>3</v>
      </c>
      <c r="W27" s="1"/>
      <c r="X27" s="1"/>
      <c r="Y27" s="1"/>
      <c r="Z27" s="1"/>
      <c r="AA27" s="30">
        <v>2</v>
      </c>
    </row>
    <row r="28" spans="1:27" s="2" customFormat="1" x14ac:dyDescent="0.25">
      <c r="A28" s="2" t="s">
        <v>218</v>
      </c>
      <c r="B28" s="21" t="s">
        <v>221</v>
      </c>
      <c r="C28" s="1">
        <v>23</v>
      </c>
      <c r="D28" s="32">
        <v>112471</v>
      </c>
      <c r="E28" s="2">
        <f t="shared" si="0"/>
        <v>1</v>
      </c>
      <c r="F28" s="32" t="s">
        <v>373</v>
      </c>
      <c r="G28" s="1">
        <v>1990</v>
      </c>
      <c r="H28" s="1" t="s">
        <v>72</v>
      </c>
      <c r="I28" s="2" t="s">
        <v>8</v>
      </c>
      <c r="J28" s="34">
        <f t="shared" si="1"/>
        <v>9</v>
      </c>
      <c r="K28" s="1">
        <f t="shared" si="2"/>
        <v>2</v>
      </c>
      <c r="L28" s="34"/>
      <c r="M28" s="34"/>
      <c r="N28" s="34"/>
      <c r="O28" s="34"/>
      <c r="P28" s="34">
        <v>8</v>
      </c>
      <c r="Q28" s="34"/>
      <c r="R28" s="34"/>
      <c r="S28" s="34"/>
      <c r="T28" s="32"/>
      <c r="U28" s="34"/>
      <c r="V28" s="34"/>
      <c r="W28" s="1"/>
      <c r="X28" s="1"/>
      <c r="Y28" s="1"/>
      <c r="Z28" s="1"/>
      <c r="AA28" s="30">
        <v>1</v>
      </c>
    </row>
    <row r="29" spans="1:27" s="22" customFormat="1" x14ac:dyDescent="0.25">
      <c r="A29" s="2" t="s">
        <v>218</v>
      </c>
      <c r="B29" s="21" t="s">
        <v>221</v>
      </c>
      <c r="C29" s="1">
        <v>24</v>
      </c>
      <c r="D29" s="32">
        <v>112960</v>
      </c>
      <c r="E29" s="2">
        <f t="shared" si="0"/>
        <v>1</v>
      </c>
      <c r="F29" s="32" t="s">
        <v>410</v>
      </c>
      <c r="G29" s="1">
        <v>1995</v>
      </c>
      <c r="H29" s="1" t="s">
        <v>71</v>
      </c>
      <c r="I29" s="32" t="s">
        <v>406</v>
      </c>
      <c r="J29" s="34">
        <f t="shared" si="1"/>
        <v>9</v>
      </c>
      <c r="K29" s="1">
        <f t="shared" si="2"/>
        <v>3</v>
      </c>
      <c r="L29" s="34"/>
      <c r="M29" s="34"/>
      <c r="N29" s="34"/>
      <c r="O29" s="34"/>
      <c r="P29" s="34"/>
      <c r="Q29" s="34"/>
      <c r="R29" s="34"/>
      <c r="S29" s="34"/>
      <c r="T29" s="32"/>
      <c r="U29" s="34">
        <v>6</v>
      </c>
      <c r="V29" s="34">
        <v>2</v>
      </c>
      <c r="W29" s="1"/>
      <c r="X29" s="1"/>
      <c r="Y29" s="1"/>
      <c r="Z29" s="1"/>
      <c r="AA29" s="30">
        <v>1</v>
      </c>
    </row>
    <row r="30" spans="1:27" s="2" customFormat="1" x14ac:dyDescent="0.25">
      <c r="A30" s="2" t="s">
        <v>218</v>
      </c>
      <c r="B30" s="21" t="s">
        <v>221</v>
      </c>
      <c r="C30" s="1">
        <v>25</v>
      </c>
      <c r="D30" s="32">
        <v>140867</v>
      </c>
      <c r="E30" s="2">
        <f t="shared" si="0"/>
        <v>1</v>
      </c>
      <c r="F30" s="32" t="s">
        <v>395</v>
      </c>
      <c r="G30" s="1">
        <v>1998</v>
      </c>
      <c r="H30" s="1" t="s">
        <v>76</v>
      </c>
      <c r="I30" s="2" t="s">
        <v>396</v>
      </c>
      <c r="J30" s="34">
        <f t="shared" si="1"/>
        <v>8</v>
      </c>
      <c r="K30" s="1">
        <f t="shared" si="2"/>
        <v>3</v>
      </c>
      <c r="L30" s="34"/>
      <c r="M30" s="34"/>
      <c r="N30" s="34"/>
      <c r="O30" s="34"/>
      <c r="P30" s="34"/>
      <c r="Q30" s="34">
        <v>3</v>
      </c>
      <c r="R30" s="34"/>
      <c r="S30" s="34"/>
      <c r="T30" s="32"/>
      <c r="U30" s="34"/>
      <c r="V30" s="34"/>
      <c r="W30" s="1"/>
      <c r="X30" s="1">
        <v>4</v>
      </c>
      <c r="Y30" s="1"/>
      <c r="Z30" s="1"/>
      <c r="AA30" s="30">
        <v>1</v>
      </c>
    </row>
    <row r="31" spans="1:27" s="2" customFormat="1" x14ac:dyDescent="0.25">
      <c r="A31" s="2" t="s">
        <v>218</v>
      </c>
      <c r="B31" s="21" t="s">
        <v>221</v>
      </c>
      <c r="C31" s="1">
        <v>26</v>
      </c>
      <c r="D31" s="31">
        <v>101059</v>
      </c>
      <c r="E31" s="2">
        <f t="shared" si="0"/>
        <v>1</v>
      </c>
      <c r="F31" s="31" t="s">
        <v>277</v>
      </c>
      <c r="G31" s="1">
        <v>1998</v>
      </c>
      <c r="H31" s="1" t="s">
        <v>72</v>
      </c>
      <c r="I31" s="2" t="s">
        <v>193</v>
      </c>
      <c r="J31" s="36">
        <f t="shared" si="1"/>
        <v>8</v>
      </c>
      <c r="K31" s="1">
        <f t="shared" si="2"/>
        <v>3</v>
      </c>
      <c r="L31" s="30">
        <v>1</v>
      </c>
      <c r="M31" s="30"/>
      <c r="N31" s="30"/>
      <c r="O31" s="30"/>
      <c r="P31" s="30"/>
      <c r="Q31" s="30"/>
      <c r="R31" s="30"/>
      <c r="S31" s="30"/>
      <c r="T31" s="3"/>
      <c r="U31" s="10"/>
      <c r="V31" s="10">
        <v>6</v>
      </c>
      <c r="W31" s="34"/>
      <c r="X31" s="34"/>
      <c r="Y31" s="34"/>
      <c r="Z31" s="34"/>
      <c r="AA31" s="30">
        <v>1</v>
      </c>
    </row>
    <row r="32" spans="1:27" s="2" customFormat="1" x14ac:dyDescent="0.25">
      <c r="A32" s="2" t="s">
        <v>218</v>
      </c>
      <c r="B32" s="21" t="s">
        <v>221</v>
      </c>
      <c r="C32" s="1">
        <v>27</v>
      </c>
      <c r="D32" s="31">
        <v>101893</v>
      </c>
      <c r="E32" s="2">
        <f t="shared" si="0"/>
        <v>1</v>
      </c>
      <c r="F32" s="31" t="s">
        <v>114</v>
      </c>
      <c r="G32" s="1">
        <v>1996</v>
      </c>
      <c r="H32" s="1" t="s">
        <v>74</v>
      </c>
      <c r="I32" s="31" t="s">
        <v>132</v>
      </c>
      <c r="J32" s="36">
        <f t="shared" si="1"/>
        <v>7</v>
      </c>
      <c r="K32" s="1">
        <f t="shared" si="2"/>
        <v>1</v>
      </c>
      <c r="L32" s="30">
        <v>7</v>
      </c>
      <c r="M32" s="30"/>
      <c r="N32" s="30"/>
      <c r="O32" s="30"/>
      <c r="P32" s="30"/>
      <c r="Q32" s="30"/>
      <c r="R32" s="30"/>
      <c r="S32" s="30"/>
      <c r="T32" s="31"/>
      <c r="U32" s="30"/>
      <c r="V32" s="30"/>
      <c r="W32" s="30"/>
      <c r="X32" s="30"/>
      <c r="Y32" s="30"/>
      <c r="Z32" s="30"/>
      <c r="AA32" s="30"/>
    </row>
    <row r="33" spans="1:27" s="2" customFormat="1" x14ac:dyDescent="0.25">
      <c r="A33" s="2" t="s">
        <v>218</v>
      </c>
      <c r="B33" s="21" t="s">
        <v>221</v>
      </c>
      <c r="C33" s="1">
        <v>28</v>
      </c>
      <c r="D33" s="32">
        <v>99447</v>
      </c>
      <c r="E33" s="2">
        <f t="shared" si="0"/>
        <v>1</v>
      </c>
      <c r="F33" s="32" t="s">
        <v>334</v>
      </c>
      <c r="G33" s="1">
        <v>1997</v>
      </c>
      <c r="H33" s="1" t="s">
        <v>72</v>
      </c>
      <c r="I33" s="31" t="s">
        <v>69</v>
      </c>
      <c r="J33" s="34">
        <f t="shared" si="1"/>
        <v>6</v>
      </c>
      <c r="K33" s="1">
        <f t="shared" si="2"/>
        <v>3</v>
      </c>
      <c r="L33" s="34"/>
      <c r="M33" s="34"/>
      <c r="N33" s="34"/>
      <c r="O33" s="34"/>
      <c r="P33" s="34"/>
      <c r="Q33" s="34"/>
      <c r="R33" s="34">
        <v>4</v>
      </c>
      <c r="S33" s="34"/>
      <c r="T33" s="32"/>
      <c r="U33" s="34"/>
      <c r="V33" s="34">
        <v>1</v>
      </c>
      <c r="W33" s="30"/>
      <c r="X33" s="30"/>
      <c r="Y33" s="30"/>
      <c r="Z33" s="30"/>
      <c r="AA33" s="30">
        <v>1</v>
      </c>
    </row>
    <row r="34" spans="1:27" s="2" customFormat="1" x14ac:dyDescent="0.25">
      <c r="A34" s="2" t="s">
        <v>218</v>
      </c>
      <c r="B34" s="21" t="s">
        <v>221</v>
      </c>
      <c r="C34" s="1">
        <v>29</v>
      </c>
      <c r="D34" s="32">
        <v>125933</v>
      </c>
      <c r="E34" s="2">
        <f t="shared" si="0"/>
        <v>1</v>
      </c>
      <c r="F34" s="32" t="s">
        <v>445</v>
      </c>
      <c r="G34" s="1">
        <v>1996</v>
      </c>
      <c r="H34" s="1" t="s">
        <v>446</v>
      </c>
      <c r="I34" s="32" t="s">
        <v>447</v>
      </c>
      <c r="J34" s="34">
        <f t="shared" si="1"/>
        <v>5</v>
      </c>
      <c r="K34" s="1">
        <f t="shared" si="2"/>
        <v>2</v>
      </c>
      <c r="L34" s="34"/>
      <c r="M34" s="34"/>
      <c r="N34" s="34"/>
      <c r="O34" s="34"/>
      <c r="P34" s="34"/>
      <c r="Q34" s="34"/>
      <c r="R34" s="34"/>
      <c r="S34" s="34"/>
      <c r="T34" s="32"/>
      <c r="U34" s="34"/>
      <c r="V34" s="34">
        <v>2</v>
      </c>
      <c r="W34" s="34">
        <v>3</v>
      </c>
      <c r="X34" s="34"/>
      <c r="Y34" s="34"/>
      <c r="Z34" s="34"/>
      <c r="AA34" s="30"/>
    </row>
    <row r="35" spans="1:27" s="2" customFormat="1" x14ac:dyDescent="0.25">
      <c r="A35" s="2" t="s">
        <v>218</v>
      </c>
      <c r="B35" s="21" t="s">
        <v>221</v>
      </c>
      <c r="C35" s="1">
        <v>30</v>
      </c>
      <c r="D35" s="31">
        <v>100410</v>
      </c>
      <c r="E35" s="2">
        <f t="shared" si="0"/>
        <v>1</v>
      </c>
      <c r="F35" s="31" t="s">
        <v>148</v>
      </c>
      <c r="G35" s="1">
        <v>1992</v>
      </c>
      <c r="H35" s="1" t="s">
        <v>72</v>
      </c>
      <c r="I35" s="31" t="s">
        <v>15</v>
      </c>
      <c r="J35" s="36">
        <f t="shared" si="1"/>
        <v>5</v>
      </c>
      <c r="K35" s="1">
        <f t="shared" si="2"/>
        <v>4</v>
      </c>
      <c r="L35" s="30">
        <v>1</v>
      </c>
      <c r="M35" s="30">
        <v>1</v>
      </c>
      <c r="N35" s="30"/>
      <c r="O35" s="30"/>
      <c r="P35" s="30"/>
      <c r="Q35" s="30"/>
      <c r="R35" s="30"/>
      <c r="S35" s="30"/>
      <c r="T35" s="31"/>
      <c r="U35" s="30"/>
      <c r="V35" s="30">
        <v>2</v>
      </c>
      <c r="W35" s="34"/>
      <c r="X35" s="34"/>
      <c r="Y35" s="34"/>
      <c r="Z35" s="34"/>
      <c r="AA35" s="30">
        <v>1</v>
      </c>
    </row>
    <row r="36" spans="1:27" s="2" customFormat="1" x14ac:dyDescent="0.25">
      <c r="A36" s="2" t="s">
        <v>218</v>
      </c>
      <c r="B36" s="21" t="s">
        <v>221</v>
      </c>
      <c r="C36" s="1">
        <v>31</v>
      </c>
      <c r="D36" s="31">
        <v>118150</v>
      </c>
      <c r="E36" s="2">
        <f t="shared" si="0"/>
        <v>1</v>
      </c>
      <c r="F36" s="31" t="s">
        <v>154</v>
      </c>
      <c r="G36" s="1">
        <v>1996</v>
      </c>
      <c r="H36" s="1" t="s">
        <v>72</v>
      </c>
      <c r="I36" s="31" t="s">
        <v>10</v>
      </c>
      <c r="J36" s="36">
        <f t="shared" si="1"/>
        <v>4</v>
      </c>
      <c r="K36" s="1">
        <f t="shared" si="2"/>
        <v>1</v>
      </c>
      <c r="L36" s="30">
        <v>4</v>
      </c>
      <c r="M36" s="30"/>
      <c r="N36" s="30"/>
      <c r="O36" s="30"/>
      <c r="P36" s="30"/>
      <c r="Q36" s="30"/>
      <c r="R36" s="30"/>
      <c r="S36" s="30"/>
      <c r="T36" s="31"/>
      <c r="U36" s="30"/>
      <c r="V36" s="30"/>
      <c r="W36" s="30"/>
      <c r="X36" s="30"/>
      <c r="Y36" s="30"/>
      <c r="Z36" s="30"/>
      <c r="AA36" s="30"/>
    </row>
    <row r="37" spans="1:27" s="2" customFormat="1" x14ac:dyDescent="0.25">
      <c r="A37" s="2" t="s">
        <v>218</v>
      </c>
      <c r="B37" s="21" t="s">
        <v>221</v>
      </c>
      <c r="C37" s="1">
        <v>32</v>
      </c>
      <c r="D37" s="2">
        <v>110738</v>
      </c>
      <c r="E37" s="2">
        <f t="shared" si="0"/>
        <v>1</v>
      </c>
      <c r="F37" s="2" t="s">
        <v>183</v>
      </c>
      <c r="G37" s="1">
        <v>1996</v>
      </c>
      <c r="H37" s="1" t="s">
        <v>72</v>
      </c>
      <c r="I37" s="2" t="s">
        <v>29</v>
      </c>
      <c r="J37" s="17">
        <f t="shared" si="1"/>
        <v>4</v>
      </c>
      <c r="K37" s="1">
        <f t="shared" si="2"/>
        <v>1</v>
      </c>
      <c r="L37" s="1"/>
      <c r="M37" s="1">
        <v>4</v>
      </c>
      <c r="N37" s="1"/>
      <c r="O37" s="1"/>
      <c r="P37" s="1"/>
      <c r="Q37" s="1"/>
      <c r="R37" s="1"/>
      <c r="S37" s="1"/>
      <c r="T37" s="31"/>
      <c r="U37" s="30"/>
      <c r="V37" s="30"/>
      <c r="W37" s="30"/>
      <c r="X37" s="30"/>
      <c r="Y37" s="30"/>
      <c r="Z37" s="30"/>
      <c r="AA37" s="30"/>
    </row>
    <row r="38" spans="1:27" s="2" customFormat="1" x14ac:dyDescent="0.25">
      <c r="A38" s="2" t="s">
        <v>218</v>
      </c>
      <c r="B38" s="21" t="s">
        <v>221</v>
      </c>
      <c r="C38" s="1">
        <v>33</v>
      </c>
      <c r="D38" s="32">
        <v>96527</v>
      </c>
      <c r="E38" s="2">
        <f t="shared" ref="E38:E69" si="3">COUNTIF(D:D,D38)</f>
        <v>1</v>
      </c>
      <c r="F38" s="32" t="s">
        <v>310</v>
      </c>
      <c r="G38" s="1">
        <v>1995</v>
      </c>
      <c r="H38" s="1" t="s">
        <v>81</v>
      </c>
      <c r="I38" s="32" t="s">
        <v>118</v>
      </c>
      <c r="J38" s="34">
        <f t="shared" ref="J38:J65" si="4">SUM(L38:AB38)</f>
        <v>4</v>
      </c>
      <c r="K38" s="1">
        <f t="shared" ref="K38:K69" si="5">COUNT(L38:AC38)</f>
        <v>1</v>
      </c>
      <c r="L38" s="34"/>
      <c r="M38" s="34"/>
      <c r="N38" s="34"/>
      <c r="O38" s="34"/>
      <c r="P38" s="34"/>
      <c r="Q38" s="34"/>
      <c r="R38" s="34"/>
      <c r="S38" s="34"/>
      <c r="T38" s="3"/>
      <c r="U38" s="10"/>
      <c r="V38" s="10"/>
      <c r="W38" s="34">
        <v>4</v>
      </c>
      <c r="X38" s="34"/>
      <c r="Y38" s="34"/>
      <c r="Z38" s="34"/>
      <c r="AA38" s="30"/>
    </row>
    <row r="39" spans="1:27" s="22" customFormat="1" x14ac:dyDescent="0.25">
      <c r="A39" s="2" t="s">
        <v>218</v>
      </c>
      <c r="B39" s="21" t="s">
        <v>221</v>
      </c>
      <c r="C39" s="1">
        <v>34</v>
      </c>
      <c r="D39" s="31">
        <v>110401</v>
      </c>
      <c r="E39" s="2">
        <f t="shared" si="3"/>
        <v>1</v>
      </c>
      <c r="F39" s="31" t="s">
        <v>295</v>
      </c>
      <c r="G39" s="1">
        <v>1998</v>
      </c>
      <c r="H39" s="1" t="s">
        <v>72</v>
      </c>
      <c r="I39" s="31" t="s">
        <v>29</v>
      </c>
      <c r="J39" s="36">
        <f t="shared" si="4"/>
        <v>4</v>
      </c>
      <c r="K39" s="1">
        <f t="shared" si="5"/>
        <v>2</v>
      </c>
      <c r="L39" s="30"/>
      <c r="M39" s="30">
        <v>2</v>
      </c>
      <c r="N39" s="30"/>
      <c r="O39" s="30"/>
      <c r="P39" s="30"/>
      <c r="Q39" s="30"/>
      <c r="R39" s="30"/>
      <c r="S39" s="30"/>
      <c r="T39" s="31"/>
      <c r="U39" s="30"/>
      <c r="V39" s="30">
        <v>2</v>
      </c>
      <c r="W39" s="34"/>
      <c r="X39" s="34"/>
      <c r="Y39" s="34"/>
      <c r="Z39" s="34"/>
      <c r="AA39" s="30"/>
    </row>
    <row r="40" spans="1:27" x14ac:dyDescent="0.25">
      <c r="A40" s="2" t="s">
        <v>218</v>
      </c>
      <c r="B40" s="21" t="s">
        <v>221</v>
      </c>
      <c r="C40" s="1">
        <v>35</v>
      </c>
      <c r="D40" s="31">
        <v>144899</v>
      </c>
      <c r="E40" s="2">
        <f t="shared" si="3"/>
        <v>1</v>
      </c>
      <c r="F40" s="31" t="s">
        <v>306</v>
      </c>
      <c r="G40" s="1">
        <v>1994</v>
      </c>
      <c r="H40" s="1" t="s">
        <v>76</v>
      </c>
      <c r="I40" s="31" t="s">
        <v>233</v>
      </c>
      <c r="J40" s="36">
        <f t="shared" si="4"/>
        <v>4</v>
      </c>
      <c r="K40" s="1">
        <f t="shared" si="5"/>
        <v>3</v>
      </c>
      <c r="L40" s="30"/>
      <c r="M40" s="30"/>
      <c r="N40" s="30">
        <v>2</v>
      </c>
      <c r="O40" s="30"/>
      <c r="P40" s="30"/>
      <c r="Q40" s="30">
        <v>1</v>
      </c>
      <c r="R40" s="30"/>
      <c r="S40" s="30"/>
      <c r="T40" s="31"/>
      <c r="U40" s="30"/>
      <c r="V40" s="30"/>
      <c r="W40" s="30"/>
      <c r="X40" s="30"/>
      <c r="Y40" s="30"/>
      <c r="Z40" s="30"/>
      <c r="AA40" s="30">
        <v>1</v>
      </c>
    </row>
    <row r="41" spans="1:27" x14ac:dyDescent="0.25">
      <c r="A41" s="2" t="s">
        <v>218</v>
      </c>
      <c r="B41" s="21" t="s">
        <v>221</v>
      </c>
      <c r="C41" s="1">
        <v>36</v>
      </c>
      <c r="D41" s="2">
        <v>103630</v>
      </c>
      <c r="E41" s="2">
        <f t="shared" si="3"/>
        <v>1</v>
      </c>
      <c r="F41" s="2" t="s">
        <v>21</v>
      </c>
      <c r="G41" s="1">
        <v>1992</v>
      </c>
      <c r="H41" s="1" t="s">
        <v>72</v>
      </c>
      <c r="I41" s="2" t="s">
        <v>15</v>
      </c>
      <c r="J41" s="17">
        <f t="shared" si="4"/>
        <v>3</v>
      </c>
      <c r="K41" s="1">
        <f t="shared" si="5"/>
        <v>1</v>
      </c>
      <c r="L41" s="1"/>
      <c r="M41" s="1"/>
      <c r="N41" s="1"/>
      <c r="O41" s="1"/>
      <c r="P41" s="1"/>
      <c r="Q41" s="1"/>
      <c r="R41" s="1">
        <v>3</v>
      </c>
      <c r="S41" s="1"/>
      <c r="T41" s="32"/>
      <c r="U41" s="34"/>
      <c r="V41" s="34"/>
      <c r="W41" s="1"/>
      <c r="X41" s="1"/>
      <c r="Y41" s="1"/>
      <c r="Z41" s="1"/>
    </row>
    <row r="42" spans="1:27" x14ac:dyDescent="0.25">
      <c r="A42" s="2" t="s">
        <v>218</v>
      </c>
      <c r="B42" s="21" t="s">
        <v>221</v>
      </c>
      <c r="C42" s="1">
        <v>37</v>
      </c>
      <c r="D42" s="31">
        <v>91786</v>
      </c>
      <c r="E42" s="2">
        <f t="shared" si="3"/>
        <v>1</v>
      </c>
      <c r="F42" s="31" t="s">
        <v>126</v>
      </c>
      <c r="G42" s="1">
        <v>1991</v>
      </c>
      <c r="H42" s="1" t="s">
        <v>72</v>
      </c>
      <c r="I42" s="31" t="s">
        <v>15</v>
      </c>
      <c r="J42" s="36">
        <f t="shared" si="4"/>
        <v>3</v>
      </c>
      <c r="K42" s="1">
        <f t="shared" si="5"/>
        <v>2</v>
      </c>
      <c r="L42" s="30"/>
      <c r="M42" s="30"/>
      <c r="N42" s="30"/>
      <c r="O42" s="30"/>
      <c r="P42" s="30"/>
      <c r="Q42" s="30"/>
      <c r="R42" s="30"/>
      <c r="S42" s="30"/>
      <c r="T42" s="31"/>
      <c r="U42" s="30"/>
      <c r="V42" s="30">
        <v>1</v>
      </c>
      <c r="W42" s="30"/>
      <c r="X42" s="30"/>
      <c r="Y42" s="30"/>
      <c r="Z42" s="30"/>
      <c r="AA42" s="30">
        <v>2</v>
      </c>
    </row>
    <row r="43" spans="1:27" x14ac:dyDescent="0.25">
      <c r="A43" s="2" t="s">
        <v>218</v>
      </c>
      <c r="B43" s="21" t="s">
        <v>221</v>
      </c>
      <c r="C43" s="1">
        <v>38</v>
      </c>
      <c r="D43" s="32">
        <v>135035</v>
      </c>
      <c r="E43" s="2">
        <f t="shared" si="3"/>
        <v>1</v>
      </c>
      <c r="F43" s="32" t="s">
        <v>335</v>
      </c>
      <c r="G43" s="1">
        <v>1993</v>
      </c>
      <c r="H43" s="1" t="s">
        <v>72</v>
      </c>
      <c r="I43" s="31" t="s">
        <v>10</v>
      </c>
      <c r="J43" s="34">
        <f t="shared" si="4"/>
        <v>3</v>
      </c>
      <c r="K43" s="1">
        <f t="shared" si="5"/>
        <v>2</v>
      </c>
      <c r="L43" s="34"/>
      <c r="M43" s="34"/>
      <c r="N43" s="34"/>
      <c r="O43" s="34"/>
      <c r="P43" s="34">
        <v>2</v>
      </c>
      <c r="Q43" s="34"/>
      <c r="R43" s="34">
        <v>1</v>
      </c>
      <c r="S43" s="34"/>
      <c r="T43" s="32"/>
      <c r="U43" s="34"/>
      <c r="V43" s="34"/>
      <c r="W43" s="30"/>
      <c r="X43" s="30"/>
      <c r="Y43" s="30"/>
      <c r="Z43" s="30"/>
    </row>
    <row r="44" spans="1:27" x14ac:dyDescent="0.25">
      <c r="A44" s="2" t="s">
        <v>218</v>
      </c>
      <c r="B44" s="21" t="s">
        <v>221</v>
      </c>
      <c r="C44" s="1">
        <v>39</v>
      </c>
      <c r="D44" s="32">
        <v>70109</v>
      </c>
      <c r="E44" s="2">
        <f t="shared" si="3"/>
        <v>1</v>
      </c>
      <c r="F44" s="32" t="s">
        <v>393</v>
      </c>
      <c r="G44" s="1">
        <v>1976</v>
      </c>
      <c r="H44" s="1" t="s">
        <v>76</v>
      </c>
      <c r="I44" s="2" t="s">
        <v>16</v>
      </c>
      <c r="J44" s="34">
        <f t="shared" si="4"/>
        <v>3</v>
      </c>
      <c r="K44" s="1">
        <f t="shared" si="5"/>
        <v>2</v>
      </c>
      <c r="L44" s="34"/>
      <c r="M44" s="34"/>
      <c r="N44" s="34"/>
      <c r="O44" s="34"/>
      <c r="P44" s="34"/>
      <c r="Q44" s="34">
        <v>2</v>
      </c>
      <c r="R44" s="34"/>
      <c r="S44" s="34"/>
      <c r="T44" s="32"/>
      <c r="U44" s="34"/>
      <c r="V44" s="34"/>
      <c r="W44" s="34"/>
      <c r="X44" s="34">
        <v>1</v>
      </c>
      <c r="Y44" s="34"/>
      <c r="Z44" s="34"/>
    </row>
    <row r="45" spans="1:27" x14ac:dyDescent="0.25">
      <c r="A45" s="2" t="s">
        <v>218</v>
      </c>
      <c r="B45" s="21" t="s">
        <v>221</v>
      </c>
      <c r="C45" s="1">
        <v>40</v>
      </c>
      <c r="D45" s="32">
        <v>110400</v>
      </c>
      <c r="E45" s="2">
        <f t="shared" si="3"/>
        <v>1</v>
      </c>
      <c r="F45" s="32" t="s">
        <v>271</v>
      </c>
      <c r="G45" s="1">
        <v>1998</v>
      </c>
      <c r="H45" s="1" t="s">
        <v>72</v>
      </c>
      <c r="I45" s="2" t="s">
        <v>29</v>
      </c>
      <c r="J45" s="34">
        <f t="shared" si="4"/>
        <v>3</v>
      </c>
      <c r="K45" s="1">
        <f t="shared" si="5"/>
        <v>2</v>
      </c>
      <c r="L45" s="34"/>
      <c r="M45" s="34"/>
      <c r="N45" s="34"/>
      <c r="O45" s="34"/>
      <c r="P45" s="34"/>
      <c r="Q45" s="34"/>
      <c r="R45" s="34">
        <v>2</v>
      </c>
      <c r="S45" s="34"/>
      <c r="T45" s="32"/>
      <c r="U45" s="34"/>
      <c r="V45" s="34">
        <v>1</v>
      </c>
    </row>
    <row r="46" spans="1:27" x14ac:dyDescent="0.25">
      <c r="A46" s="2" t="s">
        <v>218</v>
      </c>
      <c r="B46" s="21" t="s">
        <v>221</v>
      </c>
      <c r="C46" s="1">
        <v>41</v>
      </c>
      <c r="D46" s="31">
        <v>72631</v>
      </c>
      <c r="E46" s="2">
        <f t="shared" si="3"/>
        <v>1</v>
      </c>
      <c r="F46" s="31" t="s">
        <v>145</v>
      </c>
      <c r="G46" s="1">
        <v>1989</v>
      </c>
      <c r="H46" s="1" t="s">
        <v>74</v>
      </c>
      <c r="I46" s="31" t="s">
        <v>116</v>
      </c>
      <c r="J46" s="36">
        <f t="shared" si="4"/>
        <v>2</v>
      </c>
      <c r="K46" s="1">
        <f t="shared" si="5"/>
        <v>1</v>
      </c>
      <c r="L46" s="30"/>
      <c r="M46" s="30">
        <v>2</v>
      </c>
      <c r="N46" s="30"/>
      <c r="O46" s="30"/>
      <c r="P46" s="30"/>
      <c r="Q46" s="30"/>
      <c r="R46" s="30"/>
      <c r="S46" s="30"/>
      <c r="T46" s="31"/>
      <c r="U46" s="30"/>
      <c r="V46" s="30"/>
      <c r="W46" s="30"/>
      <c r="X46" s="30"/>
      <c r="Y46" s="30"/>
      <c r="Z46" s="30"/>
    </row>
    <row r="47" spans="1:27" x14ac:dyDescent="0.25">
      <c r="A47" s="2" t="s">
        <v>218</v>
      </c>
      <c r="B47" s="21" t="s">
        <v>221</v>
      </c>
      <c r="C47" s="10">
        <v>42</v>
      </c>
      <c r="D47" s="32">
        <v>112234</v>
      </c>
      <c r="E47" s="2">
        <f t="shared" si="3"/>
        <v>1</v>
      </c>
      <c r="F47" s="2" t="s">
        <v>331</v>
      </c>
      <c r="G47" s="1">
        <v>1998</v>
      </c>
      <c r="H47" s="1" t="s">
        <v>72</v>
      </c>
      <c r="I47" s="2" t="s">
        <v>69</v>
      </c>
      <c r="J47" s="17">
        <f t="shared" si="4"/>
        <v>2</v>
      </c>
      <c r="K47" s="1">
        <f t="shared" si="5"/>
        <v>1</v>
      </c>
      <c r="L47" s="34"/>
      <c r="M47" s="34"/>
      <c r="N47" s="34"/>
      <c r="O47" s="34"/>
      <c r="P47" s="34"/>
      <c r="Q47" s="34"/>
      <c r="R47" s="34">
        <v>2</v>
      </c>
      <c r="S47" s="34"/>
      <c r="T47" s="32"/>
      <c r="U47" s="34"/>
      <c r="V47" s="34"/>
      <c r="W47" s="34"/>
      <c r="X47" s="34"/>
      <c r="Y47" s="34"/>
      <c r="Z47" s="34"/>
    </row>
    <row r="48" spans="1:27" x14ac:dyDescent="0.25">
      <c r="A48" s="2" t="s">
        <v>218</v>
      </c>
      <c r="B48" s="21" t="s">
        <v>221</v>
      </c>
      <c r="C48" s="10">
        <v>43</v>
      </c>
      <c r="D48" s="32">
        <v>113788</v>
      </c>
      <c r="E48" s="2">
        <f t="shared" si="3"/>
        <v>1</v>
      </c>
      <c r="F48" s="32" t="s">
        <v>442</v>
      </c>
      <c r="G48" s="1">
        <v>1995</v>
      </c>
      <c r="H48" s="1" t="s">
        <v>435</v>
      </c>
      <c r="I48" s="32" t="s">
        <v>168</v>
      </c>
      <c r="J48" s="34">
        <f t="shared" si="4"/>
        <v>2</v>
      </c>
      <c r="K48" s="1">
        <f t="shared" si="5"/>
        <v>1</v>
      </c>
      <c r="L48" s="34"/>
      <c r="M48" s="34"/>
      <c r="N48" s="34"/>
      <c r="O48" s="34"/>
      <c r="P48" s="34"/>
      <c r="Q48" s="34"/>
      <c r="R48" s="34"/>
      <c r="S48" s="34"/>
      <c r="T48" s="32"/>
      <c r="U48" s="34"/>
      <c r="V48" s="34"/>
      <c r="W48" s="34">
        <v>2</v>
      </c>
      <c r="X48" s="34"/>
      <c r="Y48" s="34"/>
      <c r="Z48" s="34"/>
    </row>
    <row r="49" spans="1:27" x14ac:dyDescent="0.25">
      <c r="A49" s="2" t="s">
        <v>218</v>
      </c>
      <c r="B49" s="21" t="s">
        <v>221</v>
      </c>
      <c r="C49" s="10">
        <v>44</v>
      </c>
      <c r="D49" s="32">
        <v>105921</v>
      </c>
      <c r="E49" s="2">
        <f t="shared" si="3"/>
        <v>1</v>
      </c>
      <c r="F49" s="32" t="s">
        <v>454</v>
      </c>
      <c r="G49" s="1">
        <v>1998</v>
      </c>
      <c r="H49" s="1" t="s">
        <v>76</v>
      </c>
      <c r="I49" s="32" t="s">
        <v>16</v>
      </c>
      <c r="J49" s="34">
        <f t="shared" si="4"/>
        <v>2</v>
      </c>
      <c r="K49" s="1">
        <f t="shared" si="5"/>
        <v>1</v>
      </c>
      <c r="L49" s="34"/>
      <c r="M49" s="34"/>
      <c r="N49" s="34"/>
      <c r="O49" s="34"/>
      <c r="P49" s="34"/>
      <c r="Q49" s="34"/>
      <c r="R49" s="34"/>
      <c r="S49" s="34"/>
      <c r="T49" s="32"/>
      <c r="U49" s="34"/>
      <c r="V49" s="34"/>
      <c r="W49" s="34"/>
      <c r="X49" s="34">
        <v>2</v>
      </c>
      <c r="Y49" s="34"/>
      <c r="Z49" s="34"/>
    </row>
    <row r="50" spans="1:27" x14ac:dyDescent="0.25">
      <c r="A50" s="2" t="s">
        <v>218</v>
      </c>
      <c r="B50" s="21" t="s">
        <v>221</v>
      </c>
      <c r="C50" s="10">
        <v>45</v>
      </c>
      <c r="D50" s="3">
        <v>103754</v>
      </c>
      <c r="E50" s="2">
        <f t="shared" si="3"/>
        <v>1</v>
      </c>
      <c r="F50" s="32" t="s">
        <v>200</v>
      </c>
      <c r="G50" s="1">
        <v>1976</v>
      </c>
      <c r="H50" s="1" t="s">
        <v>79</v>
      </c>
      <c r="I50" s="32" t="s">
        <v>147</v>
      </c>
      <c r="J50" s="34">
        <f t="shared" si="4"/>
        <v>2</v>
      </c>
      <c r="K50" s="1">
        <f t="shared" si="5"/>
        <v>1</v>
      </c>
      <c r="X50" s="10">
        <v>2</v>
      </c>
    </row>
    <row r="51" spans="1:27" x14ac:dyDescent="0.25">
      <c r="A51" s="2" t="s">
        <v>218</v>
      </c>
      <c r="B51" s="21" t="s">
        <v>221</v>
      </c>
      <c r="C51" s="10">
        <v>46</v>
      </c>
      <c r="D51" s="31">
        <v>102397</v>
      </c>
      <c r="E51" s="2">
        <f t="shared" si="3"/>
        <v>1</v>
      </c>
      <c r="F51" s="31" t="s">
        <v>180</v>
      </c>
      <c r="G51" s="1">
        <v>1997</v>
      </c>
      <c r="H51" s="1" t="s">
        <v>74</v>
      </c>
      <c r="I51" s="2" t="s">
        <v>132</v>
      </c>
      <c r="J51" s="36">
        <f t="shared" si="4"/>
        <v>2</v>
      </c>
      <c r="K51" s="1">
        <f t="shared" si="5"/>
        <v>2</v>
      </c>
      <c r="L51" s="30">
        <v>1</v>
      </c>
      <c r="M51" s="30">
        <v>1</v>
      </c>
      <c r="N51" s="30"/>
      <c r="O51" s="30"/>
      <c r="P51" s="30"/>
      <c r="Q51" s="30"/>
      <c r="R51" s="30"/>
      <c r="S51" s="30"/>
      <c r="T51" s="31"/>
      <c r="U51" s="30"/>
      <c r="V51" s="30"/>
      <c r="Y51" s="30"/>
      <c r="Z51" s="30"/>
    </row>
    <row r="52" spans="1:27" x14ac:dyDescent="0.25">
      <c r="A52" s="2" t="s">
        <v>218</v>
      </c>
      <c r="B52" s="21" t="s">
        <v>221</v>
      </c>
      <c r="C52" s="10">
        <v>47</v>
      </c>
      <c r="D52" s="31">
        <v>101659</v>
      </c>
      <c r="E52" s="2">
        <f t="shared" si="3"/>
        <v>1</v>
      </c>
      <c r="F52" s="2" t="s">
        <v>302</v>
      </c>
      <c r="G52" s="1">
        <v>1997</v>
      </c>
      <c r="H52" s="1" t="s">
        <v>79</v>
      </c>
      <c r="I52" s="2" t="s">
        <v>303</v>
      </c>
      <c r="J52" s="17">
        <f t="shared" si="4"/>
        <v>2</v>
      </c>
      <c r="K52" s="1">
        <f t="shared" si="5"/>
        <v>2</v>
      </c>
      <c r="L52" s="30"/>
      <c r="M52" s="30"/>
      <c r="N52" s="30">
        <v>1</v>
      </c>
      <c r="O52" s="30"/>
      <c r="P52" s="30"/>
      <c r="Q52" s="30"/>
      <c r="R52" s="30"/>
      <c r="S52" s="30"/>
      <c r="T52" s="32"/>
      <c r="U52" s="34"/>
      <c r="V52" s="34"/>
      <c r="X52" s="10">
        <v>1</v>
      </c>
      <c r="Y52" s="34"/>
      <c r="Z52" s="34"/>
    </row>
    <row r="53" spans="1:27" x14ac:dyDescent="0.25">
      <c r="A53" s="2" t="s">
        <v>218</v>
      </c>
      <c r="B53" s="21" t="s">
        <v>221</v>
      </c>
      <c r="C53" s="10">
        <v>48</v>
      </c>
      <c r="D53" s="31">
        <v>97870</v>
      </c>
      <c r="E53" s="2">
        <f t="shared" si="3"/>
        <v>1</v>
      </c>
      <c r="F53" s="31" t="s">
        <v>62</v>
      </c>
      <c r="G53" s="1">
        <v>1992</v>
      </c>
      <c r="H53" s="1" t="s">
        <v>76</v>
      </c>
      <c r="I53" s="31" t="s">
        <v>16</v>
      </c>
      <c r="J53" s="36">
        <f t="shared" si="4"/>
        <v>1</v>
      </c>
      <c r="K53" s="1">
        <f t="shared" si="5"/>
        <v>1</v>
      </c>
      <c r="L53" s="30"/>
      <c r="M53" s="30"/>
      <c r="N53" s="30"/>
      <c r="O53" s="30"/>
      <c r="P53" s="30"/>
      <c r="Q53" s="30"/>
      <c r="R53" s="30"/>
      <c r="S53" s="30"/>
      <c r="T53" s="31"/>
      <c r="U53" s="30"/>
      <c r="V53" s="30"/>
      <c r="W53" s="30"/>
      <c r="X53" s="30"/>
      <c r="Y53" s="30"/>
      <c r="Z53" s="30"/>
      <c r="AA53" s="30">
        <v>1</v>
      </c>
    </row>
    <row r="54" spans="1:27" x14ac:dyDescent="0.25">
      <c r="A54" s="2" t="s">
        <v>218</v>
      </c>
      <c r="B54" s="21" t="s">
        <v>221</v>
      </c>
      <c r="C54" s="10">
        <v>49</v>
      </c>
      <c r="D54" s="31">
        <v>99448</v>
      </c>
      <c r="E54" s="2">
        <f t="shared" si="3"/>
        <v>1</v>
      </c>
      <c r="F54" s="31" t="s">
        <v>152</v>
      </c>
      <c r="G54" s="1">
        <v>1997</v>
      </c>
      <c r="H54" s="1" t="s">
        <v>72</v>
      </c>
      <c r="I54" s="31" t="s">
        <v>10</v>
      </c>
      <c r="J54" s="36">
        <f t="shared" si="4"/>
        <v>1</v>
      </c>
      <c r="K54" s="1">
        <f t="shared" si="5"/>
        <v>1</v>
      </c>
      <c r="L54" s="30">
        <v>1</v>
      </c>
      <c r="M54" s="30"/>
      <c r="N54" s="30"/>
      <c r="O54" s="30"/>
      <c r="P54" s="30"/>
      <c r="Q54" s="30"/>
      <c r="R54" s="30"/>
      <c r="S54" s="30"/>
      <c r="T54" s="31"/>
      <c r="U54" s="30"/>
      <c r="V54" s="30"/>
      <c r="W54" s="30"/>
      <c r="X54" s="30"/>
      <c r="Y54" s="30"/>
      <c r="Z54" s="30"/>
    </row>
    <row r="55" spans="1:27" x14ac:dyDescent="0.25">
      <c r="A55" s="2" t="s">
        <v>218</v>
      </c>
      <c r="B55" s="21" t="s">
        <v>221</v>
      </c>
      <c r="C55" s="10">
        <v>50</v>
      </c>
      <c r="D55" s="31">
        <v>108293</v>
      </c>
      <c r="E55" s="2">
        <f t="shared" si="3"/>
        <v>1</v>
      </c>
      <c r="F55" s="31" t="s">
        <v>276</v>
      </c>
      <c r="G55" s="1">
        <v>1998</v>
      </c>
      <c r="H55" s="1" t="s">
        <v>71</v>
      </c>
      <c r="I55" s="31" t="s">
        <v>9</v>
      </c>
      <c r="J55" s="36">
        <f t="shared" si="4"/>
        <v>1</v>
      </c>
      <c r="K55" s="1">
        <f t="shared" si="5"/>
        <v>1</v>
      </c>
      <c r="L55" s="30">
        <v>1</v>
      </c>
      <c r="M55" s="30"/>
      <c r="N55" s="30"/>
      <c r="O55" s="30"/>
      <c r="P55" s="30"/>
      <c r="Q55" s="30"/>
      <c r="R55" s="30"/>
      <c r="S55" s="30"/>
    </row>
    <row r="56" spans="1:27" x14ac:dyDescent="0.25">
      <c r="A56" s="2" t="s">
        <v>218</v>
      </c>
      <c r="B56" s="21" t="s">
        <v>221</v>
      </c>
      <c r="C56" s="10">
        <v>51</v>
      </c>
      <c r="D56" s="32">
        <v>143019</v>
      </c>
      <c r="E56" s="2">
        <f t="shared" si="3"/>
        <v>1</v>
      </c>
      <c r="F56" s="32" t="s">
        <v>332</v>
      </c>
      <c r="G56" s="1">
        <v>1992</v>
      </c>
      <c r="H56" s="1" t="s">
        <v>72</v>
      </c>
      <c r="I56" s="31" t="s">
        <v>333</v>
      </c>
      <c r="J56" s="36">
        <f t="shared" si="4"/>
        <v>1</v>
      </c>
      <c r="K56" s="1">
        <f t="shared" si="5"/>
        <v>1</v>
      </c>
      <c r="L56" s="34"/>
      <c r="M56" s="34"/>
      <c r="N56" s="34"/>
      <c r="O56" s="34"/>
      <c r="P56" s="34"/>
      <c r="Q56" s="34"/>
      <c r="R56" s="34">
        <v>1</v>
      </c>
      <c r="S56" s="34"/>
      <c r="T56" s="32"/>
      <c r="U56" s="34"/>
      <c r="V56" s="34"/>
      <c r="Y56" s="34"/>
      <c r="Z56" s="34"/>
    </row>
    <row r="57" spans="1:27" x14ac:dyDescent="0.25">
      <c r="A57" s="2" t="s">
        <v>218</v>
      </c>
      <c r="B57" s="21" t="s">
        <v>221</v>
      </c>
      <c r="C57" s="10">
        <v>52</v>
      </c>
      <c r="D57" s="32">
        <v>148273</v>
      </c>
      <c r="E57" s="31">
        <f t="shared" si="3"/>
        <v>1</v>
      </c>
      <c r="F57" s="32" t="s">
        <v>371</v>
      </c>
      <c r="G57" s="30">
        <v>1995</v>
      </c>
      <c r="H57" s="30" t="s">
        <v>355</v>
      </c>
      <c r="I57" s="31" t="s">
        <v>372</v>
      </c>
      <c r="J57" s="34">
        <f t="shared" si="4"/>
        <v>1</v>
      </c>
      <c r="K57" s="1">
        <f t="shared" si="5"/>
        <v>1</v>
      </c>
      <c r="L57" s="34"/>
      <c r="M57" s="34"/>
      <c r="N57" s="34"/>
      <c r="O57" s="34"/>
      <c r="P57" s="34">
        <v>1</v>
      </c>
      <c r="Q57" s="34"/>
      <c r="R57" s="34"/>
      <c r="S57" s="34"/>
      <c r="T57" s="32"/>
      <c r="U57" s="34"/>
      <c r="V57" s="34"/>
    </row>
    <row r="58" spans="1:27" x14ac:dyDescent="0.25">
      <c r="A58" s="2" t="s">
        <v>218</v>
      </c>
      <c r="B58" s="21" t="s">
        <v>221</v>
      </c>
      <c r="C58" s="10">
        <v>53</v>
      </c>
      <c r="D58" s="32">
        <v>105809</v>
      </c>
      <c r="E58" s="31">
        <f t="shared" si="3"/>
        <v>1</v>
      </c>
      <c r="F58" s="32" t="s">
        <v>394</v>
      </c>
      <c r="G58" s="30">
        <v>1996</v>
      </c>
      <c r="H58" s="30" t="s">
        <v>76</v>
      </c>
      <c r="I58" s="31" t="s">
        <v>244</v>
      </c>
      <c r="J58" s="34">
        <f t="shared" si="4"/>
        <v>1</v>
      </c>
      <c r="K58" s="1">
        <f t="shared" si="5"/>
        <v>1</v>
      </c>
      <c r="L58" s="34"/>
      <c r="M58" s="34"/>
      <c r="N58" s="34"/>
      <c r="O58" s="34"/>
      <c r="P58" s="34"/>
      <c r="Q58" s="34">
        <v>1</v>
      </c>
      <c r="R58" s="34"/>
      <c r="S58" s="34"/>
      <c r="T58" s="32"/>
      <c r="U58" s="34"/>
      <c r="V58" s="34"/>
    </row>
    <row r="59" spans="1:27" x14ac:dyDescent="0.25">
      <c r="A59" s="2" t="s">
        <v>218</v>
      </c>
      <c r="B59" s="21" t="s">
        <v>221</v>
      </c>
      <c r="C59" s="10">
        <v>54</v>
      </c>
      <c r="D59" s="32">
        <v>88990</v>
      </c>
      <c r="E59" s="31">
        <f t="shared" si="3"/>
        <v>1</v>
      </c>
      <c r="F59" s="32" t="s">
        <v>411</v>
      </c>
      <c r="G59" s="30">
        <v>1990</v>
      </c>
      <c r="H59" s="30" t="s">
        <v>71</v>
      </c>
      <c r="I59" s="32" t="s">
        <v>412</v>
      </c>
      <c r="J59" s="34">
        <f t="shared" si="4"/>
        <v>1</v>
      </c>
      <c r="K59" s="30">
        <f t="shared" si="5"/>
        <v>1</v>
      </c>
      <c r="L59" s="34"/>
      <c r="M59" s="34"/>
      <c r="N59" s="34"/>
      <c r="O59" s="34"/>
      <c r="P59" s="34"/>
      <c r="Q59" s="34"/>
      <c r="R59" s="34"/>
      <c r="S59" s="34"/>
      <c r="T59" s="32"/>
      <c r="U59" s="34">
        <v>1</v>
      </c>
      <c r="V59" s="34"/>
    </row>
    <row r="60" spans="1:27" x14ac:dyDescent="0.25">
      <c r="A60" s="2" t="s">
        <v>218</v>
      </c>
      <c r="B60" s="21" t="s">
        <v>221</v>
      </c>
      <c r="C60" s="10">
        <v>55</v>
      </c>
      <c r="D60" s="32">
        <v>31775</v>
      </c>
      <c r="E60" s="31">
        <f t="shared" si="3"/>
        <v>1</v>
      </c>
      <c r="F60" s="32" t="s">
        <v>421</v>
      </c>
      <c r="G60" s="30">
        <v>1969</v>
      </c>
      <c r="H60" s="30" t="s">
        <v>74</v>
      </c>
      <c r="I60" s="32" t="s">
        <v>422</v>
      </c>
      <c r="J60" s="34">
        <f t="shared" si="4"/>
        <v>1</v>
      </c>
      <c r="K60" s="30">
        <f t="shared" si="5"/>
        <v>1</v>
      </c>
      <c r="L60" s="34"/>
      <c r="M60" s="34"/>
      <c r="N60" s="34"/>
      <c r="O60" s="34"/>
      <c r="P60" s="34"/>
      <c r="Q60" s="34"/>
      <c r="R60" s="34"/>
      <c r="S60" s="34">
        <v>1</v>
      </c>
      <c r="T60" s="32"/>
      <c r="U60" s="34"/>
      <c r="V60" s="34"/>
    </row>
    <row r="61" spans="1:27" x14ac:dyDescent="0.25">
      <c r="A61" s="2" t="s">
        <v>218</v>
      </c>
      <c r="B61" s="21" t="s">
        <v>221</v>
      </c>
      <c r="C61" s="10">
        <v>56</v>
      </c>
      <c r="D61" s="32">
        <v>127331</v>
      </c>
      <c r="E61" s="2">
        <f t="shared" si="3"/>
        <v>1</v>
      </c>
      <c r="F61" s="32" t="s">
        <v>441</v>
      </c>
      <c r="G61" s="1">
        <v>1995</v>
      </c>
      <c r="H61" s="1" t="s">
        <v>75</v>
      </c>
      <c r="I61" s="32" t="s">
        <v>100</v>
      </c>
      <c r="J61" s="34">
        <f t="shared" si="4"/>
        <v>1</v>
      </c>
      <c r="K61" s="1">
        <f t="shared" si="5"/>
        <v>1</v>
      </c>
      <c r="L61" s="34"/>
      <c r="M61" s="34"/>
      <c r="N61" s="34"/>
      <c r="O61" s="34"/>
      <c r="P61" s="34"/>
      <c r="Q61" s="34"/>
      <c r="R61" s="34"/>
      <c r="S61" s="34"/>
      <c r="T61" s="32"/>
      <c r="U61" s="34"/>
      <c r="V61" s="34"/>
      <c r="W61" s="10">
        <v>1</v>
      </c>
    </row>
    <row r="62" spans="1:27" x14ac:dyDescent="0.25">
      <c r="A62" s="2" t="s">
        <v>218</v>
      </c>
      <c r="B62" s="21" t="s">
        <v>221</v>
      </c>
      <c r="C62" s="10">
        <v>57</v>
      </c>
      <c r="D62" s="32">
        <v>149800</v>
      </c>
      <c r="E62" s="2">
        <f t="shared" si="3"/>
        <v>1</v>
      </c>
      <c r="F62" s="32" t="s">
        <v>443</v>
      </c>
      <c r="G62" s="1">
        <v>1978</v>
      </c>
      <c r="H62" s="1" t="s">
        <v>75</v>
      </c>
      <c r="I62" s="32" t="s">
        <v>444</v>
      </c>
      <c r="J62" s="34">
        <f t="shared" si="4"/>
        <v>1</v>
      </c>
      <c r="K62" s="1">
        <f t="shared" si="5"/>
        <v>1</v>
      </c>
      <c r="L62" s="34"/>
      <c r="M62" s="34"/>
      <c r="N62" s="34"/>
      <c r="O62" s="34"/>
      <c r="P62" s="34"/>
      <c r="Q62" s="34"/>
      <c r="R62" s="34"/>
      <c r="S62" s="34"/>
      <c r="U62" s="34"/>
      <c r="V62" s="34"/>
      <c r="W62" s="10">
        <v>1</v>
      </c>
    </row>
    <row r="63" spans="1:27" x14ac:dyDescent="0.25">
      <c r="A63" s="2" t="s">
        <v>218</v>
      </c>
      <c r="B63" s="21" t="s">
        <v>221</v>
      </c>
      <c r="C63" s="10">
        <v>58</v>
      </c>
      <c r="D63" s="32">
        <v>118558</v>
      </c>
      <c r="E63" s="2">
        <f t="shared" si="3"/>
        <v>1</v>
      </c>
      <c r="F63" s="32" t="s">
        <v>370</v>
      </c>
      <c r="G63" s="1">
        <v>1998</v>
      </c>
      <c r="H63" s="1" t="s">
        <v>355</v>
      </c>
      <c r="I63" s="2" t="s">
        <v>104</v>
      </c>
      <c r="J63" s="34">
        <f t="shared" si="4"/>
        <v>1</v>
      </c>
      <c r="K63" s="1">
        <f t="shared" si="5"/>
        <v>1</v>
      </c>
      <c r="L63" s="34"/>
      <c r="M63" s="34"/>
      <c r="N63" s="34"/>
      <c r="O63" s="34"/>
      <c r="P63" s="34"/>
      <c r="Q63" s="34"/>
      <c r="R63" s="34"/>
      <c r="S63" s="34"/>
      <c r="Y63" s="10">
        <v>1</v>
      </c>
    </row>
    <row r="64" spans="1:27" x14ac:dyDescent="0.25">
      <c r="A64" s="2" t="s">
        <v>218</v>
      </c>
      <c r="B64" s="21" t="s">
        <v>221</v>
      </c>
      <c r="C64" s="10">
        <v>59</v>
      </c>
      <c r="D64" s="32">
        <v>112628</v>
      </c>
      <c r="E64" s="2">
        <f t="shared" si="3"/>
        <v>1</v>
      </c>
      <c r="F64" s="32" t="s">
        <v>466</v>
      </c>
      <c r="G64" s="1">
        <v>1998</v>
      </c>
      <c r="H64" s="1" t="s">
        <v>70</v>
      </c>
      <c r="I64" s="2" t="s">
        <v>18</v>
      </c>
      <c r="J64" s="34">
        <f t="shared" si="4"/>
        <v>1</v>
      </c>
      <c r="K64" s="1">
        <f t="shared" si="5"/>
        <v>1</v>
      </c>
      <c r="L64" s="34"/>
      <c r="M64" s="34"/>
      <c r="N64" s="34"/>
      <c r="O64" s="34"/>
      <c r="P64" s="34"/>
      <c r="Q64" s="34"/>
      <c r="R64" s="34"/>
      <c r="S64" s="34"/>
      <c r="Z64" s="10">
        <v>1</v>
      </c>
    </row>
    <row r="65" spans="1:22" x14ac:dyDescent="0.25">
      <c r="A65" s="2" t="s">
        <v>218</v>
      </c>
      <c r="B65" s="21" t="s">
        <v>221</v>
      </c>
      <c r="C65" s="10">
        <v>60</v>
      </c>
      <c r="D65" s="3">
        <v>123649</v>
      </c>
      <c r="E65" s="2">
        <f t="shared" si="3"/>
        <v>1</v>
      </c>
      <c r="F65" s="3" t="s">
        <v>475</v>
      </c>
      <c r="G65" s="1">
        <v>1997</v>
      </c>
      <c r="H65" s="1" t="s">
        <v>72</v>
      </c>
      <c r="I65" s="2" t="s">
        <v>476</v>
      </c>
      <c r="J65" s="34">
        <f t="shared" si="4"/>
        <v>1</v>
      </c>
      <c r="K65" s="1">
        <f t="shared" si="5"/>
        <v>1</v>
      </c>
      <c r="V65" s="10">
        <v>1</v>
      </c>
    </row>
  </sheetData>
  <sortState ref="D6:AA75">
    <sortCondition descending="1" ref="J6:J75"/>
    <sortCondition ref="K6:K75"/>
  </sortState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view="pageBreakPreview" topLeftCell="A37" zoomScale="81" zoomScaleNormal="62" zoomScaleSheetLayoutView="81" workbookViewId="0">
      <selection activeCell="I76" sqref="I76"/>
    </sheetView>
  </sheetViews>
  <sheetFormatPr defaultRowHeight="15" x14ac:dyDescent="0.25"/>
  <cols>
    <col min="1" max="2" width="9.140625" style="3"/>
    <col min="3" max="3" width="9.140625" style="10"/>
    <col min="4" max="4" width="8.7109375" style="3" bestFit="1" customWidth="1"/>
    <col min="5" max="5" width="9.140625" style="3" customWidth="1"/>
    <col min="6" max="6" width="21.85546875" style="3" bestFit="1" customWidth="1"/>
    <col min="7" max="7" width="9.28515625" style="3" bestFit="1" customWidth="1"/>
    <col min="8" max="8" width="13.140625" style="3" customWidth="1"/>
    <col min="9" max="9" width="54.7109375" style="3" bestFit="1" customWidth="1"/>
    <col min="10" max="11" width="13.28515625" style="10" customWidth="1"/>
    <col min="12" max="19" width="9.140625" style="10"/>
    <col min="20" max="20" width="9.140625" style="3"/>
    <col min="21" max="26" width="9.140625" style="10"/>
    <col min="27" max="27" width="9.140625" style="30"/>
    <col min="28" max="16384" width="9.140625" style="3"/>
  </cols>
  <sheetData>
    <row r="1" spans="1:27" x14ac:dyDescent="0.25">
      <c r="C1" s="1"/>
      <c r="D1" s="2"/>
      <c r="E1" s="2"/>
      <c r="F1" s="2"/>
      <c r="G1" s="2"/>
      <c r="H1" s="2"/>
      <c r="I1" s="2" t="s">
        <v>0</v>
      </c>
      <c r="J1" s="1"/>
      <c r="K1" s="1"/>
    </row>
    <row r="2" spans="1:27" x14ac:dyDescent="0.25">
      <c r="C2" s="1"/>
      <c r="D2" s="2"/>
      <c r="E2" s="2"/>
      <c r="F2" s="2"/>
      <c r="G2" s="2"/>
      <c r="H2" s="2"/>
      <c r="I2" s="2" t="s">
        <v>32</v>
      </c>
      <c r="J2" s="1"/>
      <c r="K2" s="1"/>
      <c r="L2" s="4" t="s">
        <v>2</v>
      </c>
      <c r="M2" s="10" t="s">
        <v>290</v>
      </c>
      <c r="N2" s="10" t="s">
        <v>299</v>
      </c>
      <c r="O2" s="10" t="s">
        <v>340</v>
      </c>
      <c r="P2" s="10" t="s">
        <v>77</v>
      </c>
      <c r="Q2" s="10" t="s">
        <v>299</v>
      </c>
      <c r="R2" s="10" t="s">
        <v>290</v>
      </c>
      <c r="S2" s="10" t="s">
        <v>419</v>
      </c>
      <c r="T2" s="10" t="s">
        <v>340</v>
      </c>
      <c r="U2" s="10" t="s">
        <v>71</v>
      </c>
      <c r="V2" s="10" t="s">
        <v>2</v>
      </c>
      <c r="W2" s="10" t="s">
        <v>435</v>
      </c>
      <c r="X2" s="10" t="s">
        <v>82</v>
      </c>
      <c r="Y2" s="10" t="s">
        <v>355</v>
      </c>
      <c r="Z2" s="10" t="s">
        <v>70</v>
      </c>
      <c r="AA2" s="30" t="s">
        <v>2</v>
      </c>
    </row>
    <row r="3" spans="1:27" x14ac:dyDescent="0.25">
      <c r="C3" s="1"/>
      <c r="D3" s="2"/>
      <c r="E3" s="2"/>
      <c r="F3" s="2"/>
      <c r="G3" s="2"/>
      <c r="H3" s="2"/>
      <c r="I3" s="2"/>
      <c r="J3" s="1"/>
      <c r="K3" s="1"/>
      <c r="L3" s="5">
        <v>42399</v>
      </c>
      <c r="M3" s="24">
        <v>42414</v>
      </c>
      <c r="N3" s="24">
        <v>42490</v>
      </c>
      <c r="O3" s="24">
        <v>42504</v>
      </c>
      <c r="P3" s="24">
        <v>42553</v>
      </c>
      <c r="Q3" s="24">
        <v>42644</v>
      </c>
      <c r="R3" s="24">
        <v>42651</v>
      </c>
      <c r="S3" s="24">
        <v>42658</v>
      </c>
      <c r="T3" s="24">
        <v>42658</v>
      </c>
      <c r="U3" s="24">
        <v>42665</v>
      </c>
      <c r="V3" s="24">
        <v>42672</v>
      </c>
      <c r="W3" s="24">
        <v>42686</v>
      </c>
      <c r="X3" s="24">
        <v>42686</v>
      </c>
      <c r="Y3" s="24">
        <v>42686</v>
      </c>
      <c r="Z3" s="24">
        <v>42686</v>
      </c>
      <c r="AA3" s="43">
        <v>42707</v>
      </c>
    </row>
    <row r="4" spans="1:27" ht="60" x14ac:dyDescent="0.25">
      <c r="A4" s="3" t="s">
        <v>215</v>
      </c>
      <c r="B4" s="3" t="s">
        <v>216</v>
      </c>
      <c r="C4" s="1"/>
      <c r="D4" s="8" t="s">
        <v>3</v>
      </c>
      <c r="E4" s="8"/>
      <c r="F4" s="8" t="s">
        <v>4</v>
      </c>
      <c r="G4" s="8"/>
      <c r="H4" s="8"/>
      <c r="I4" s="8" t="s">
        <v>5</v>
      </c>
      <c r="J4" s="8" t="s">
        <v>6</v>
      </c>
      <c r="K4" s="8" t="s">
        <v>171</v>
      </c>
      <c r="L4" s="9" t="s">
        <v>258</v>
      </c>
      <c r="M4" s="9" t="s">
        <v>291</v>
      </c>
      <c r="N4" s="9" t="s">
        <v>300</v>
      </c>
      <c r="O4" s="9" t="s">
        <v>341</v>
      </c>
      <c r="P4" s="9" t="s">
        <v>351</v>
      </c>
      <c r="Q4" s="9" t="s">
        <v>376</v>
      </c>
      <c r="R4" s="9" t="s">
        <v>323</v>
      </c>
      <c r="S4" s="9" t="s">
        <v>420</v>
      </c>
      <c r="T4" s="9" t="s">
        <v>403</v>
      </c>
      <c r="U4" s="9" t="s">
        <v>404</v>
      </c>
      <c r="V4" s="9" t="s">
        <v>471</v>
      </c>
      <c r="W4" s="9" t="s">
        <v>420</v>
      </c>
      <c r="X4" s="9" t="s">
        <v>420</v>
      </c>
      <c r="Y4" s="9" t="s">
        <v>420</v>
      </c>
      <c r="Z4" s="9" t="s">
        <v>420</v>
      </c>
      <c r="AA4" s="33" t="s">
        <v>489</v>
      </c>
    </row>
    <row r="5" spans="1:27" x14ac:dyDescent="0.25">
      <c r="C5" s="1"/>
      <c r="D5" s="8"/>
      <c r="E5" s="8"/>
      <c r="F5" s="8"/>
      <c r="G5" s="8"/>
      <c r="H5" s="8"/>
      <c r="I5" s="8"/>
      <c r="J5" s="8"/>
      <c r="K5" s="8"/>
    </row>
    <row r="6" spans="1:27" s="2" customFormat="1" x14ac:dyDescent="0.25">
      <c r="A6" s="2" t="s">
        <v>218</v>
      </c>
      <c r="B6" s="21" t="s">
        <v>222</v>
      </c>
      <c r="C6" s="1">
        <v>1</v>
      </c>
      <c r="D6" s="31">
        <v>97137</v>
      </c>
      <c r="E6" s="2">
        <f t="shared" ref="E6:E37" si="0">COUNTIF(D:D,D6)</f>
        <v>1</v>
      </c>
      <c r="F6" s="2" t="s">
        <v>93</v>
      </c>
      <c r="G6" s="1">
        <v>1995</v>
      </c>
      <c r="H6" s="1" t="s">
        <v>72</v>
      </c>
      <c r="I6" s="2" t="s">
        <v>12</v>
      </c>
      <c r="J6" s="36">
        <f t="shared" ref="J6:J37" si="1">SUM(L6:AB6)</f>
        <v>47</v>
      </c>
      <c r="K6" s="1">
        <f t="shared" ref="K6:K37" si="2">COUNT(L6:AC6)</f>
        <v>5</v>
      </c>
      <c r="L6" s="30">
        <v>13</v>
      </c>
      <c r="M6" s="30">
        <v>4</v>
      </c>
      <c r="N6" s="30"/>
      <c r="O6" s="30"/>
      <c r="P6" s="30"/>
      <c r="Q6" s="30"/>
      <c r="R6" s="30">
        <v>10</v>
      </c>
      <c r="S6" s="30"/>
      <c r="U6" s="1"/>
      <c r="V6" s="1">
        <v>13</v>
      </c>
      <c r="W6" s="1"/>
      <c r="X6" s="1"/>
      <c r="Y6" s="1"/>
      <c r="Z6" s="1"/>
      <c r="AA6" s="30">
        <v>7</v>
      </c>
    </row>
    <row r="7" spans="1:27" s="2" customFormat="1" x14ac:dyDescent="0.25">
      <c r="A7" s="2" t="s">
        <v>218</v>
      </c>
      <c r="B7" s="21" t="s">
        <v>222</v>
      </c>
      <c r="C7" s="1">
        <v>2</v>
      </c>
      <c r="D7" s="32">
        <v>97351</v>
      </c>
      <c r="E7" s="2">
        <f t="shared" si="0"/>
        <v>1</v>
      </c>
      <c r="F7" s="2" t="s">
        <v>477</v>
      </c>
      <c r="G7" s="1">
        <v>1973</v>
      </c>
      <c r="H7" s="1" t="s">
        <v>72</v>
      </c>
      <c r="I7" s="2" t="s">
        <v>10</v>
      </c>
      <c r="J7" s="30">
        <f t="shared" si="1"/>
        <v>28</v>
      </c>
      <c r="K7" s="1">
        <f t="shared" si="2"/>
        <v>2</v>
      </c>
      <c r="L7" s="34"/>
      <c r="M7" s="34"/>
      <c r="N7" s="34"/>
      <c r="O7" s="34"/>
      <c r="P7" s="34"/>
      <c r="Q7" s="34"/>
      <c r="R7" s="34"/>
      <c r="S7" s="34"/>
      <c r="T7" s="32"/>
      <c r="U7" s="34"/>
      <c r="V7" s="34">
        <v>17</v>
      </c>
      <c r="W7" s="34"/>
      <c r="X7" s="34"/>
      <c r="Y7" s="34"/>
      <c r="Z7" s="34"/>
      <c r="AA7" s="30">
        <v>11</v>
      </c>
    </row>
    <row r="8" spans="1:27" s="2" customFormat="1" x14ac:dyDescent="0.25">
      <c r="A8" s="2" t="s">
        <v>218</v>
      </c>
      <c r="B8" s="21" t="s">
        <v>222</v>
      </c>
      <c r="C8" s="1">
        <v>3</v>
      </c>
      <c r="D8" s="31">
        <v>96582</v>
      </c>
      <c r="E8" s="2">
        <f t="shared" si="0"/>
        <v>1</v>
      </c>
      <c r="F8" s="2" t="s">
        <v>329</v>
      </c>
      <c r="G8" s="1">
        <v>1994</v>
      </c>
      <c r="H8" s="1" t="s">
        <v>72</v>
      </c>
      <c r="I8" s="2" t="s">
        <v>124</v>
      </c>
      <c r="J8" s="17">
        <f t="shared" si="1"/>
        <v>24</v>
      </c>
      <c r="K8" s="1">
        <f t="shared" si="2"/>
        <v>3</v>
      </c>
      <c r="L8" s="34"/>
      <c r="M8" s="34"/>
      <c r="N8" s="34"/>
      <c r="O8" s="34"/>
      <c r="P8" s="34"/>
      <c r="Q8" s="34"/>
      <c r="R8" s="34">
        <v>7</v>
      </c>
      <c r="S8" s="34"/>
      <c r="T8" s="32"/>
      <c r="U8" s="34"/>
      <c r="V8" s="34">
        <v>6</v>
      </c>
      <c r="W8" s="1"/>
      <c r="X8" s="1"/>
      <c r="Y8" s="1"/>
      <c r="Z8" s="1"/>
      <c r="AA8" s="30">
        <v>11</v>
      </c>
    </row>
    <row r="9" spans="1:27" s="2" customFormat="1" x14ac:dyDescent="0.25">
      <c r="A9" s="2" t="s">
        <v>218</v>
      </c>
      <c r="B9" s="21" t="s">
        <v>222</v>
      </c>
      <c r="C9" s="1">
        <v>4</v>
      </c>
      <c r="D9" s="2">
        <v>95461</v>
      </c>
      <c r="E9" s="2">
        <f t="shared" si="0"/>
        <v>1</v>
      </c>
      <c r="F9" s="2" t="s">
        <v>129</v>
      </c>
      <c r="G9" s="1">
        <v>1995</v>
      </c>
      <c r="H9" s="1" t="s">
        <v>81</v>
      </c>
      <c r="I9" s="2" t="s">
        <v>118</v>
      </c>
      <c r="J9" s="17">
        <f t="shared" si="1"/>
        <v>19</v>
      </c>
      <c r="K9" s="1">
        <f t="shared" si="2"/>
        <v>3</v>
      </c>
      <c r="L9" s="1">
        <v>6</v>
      </c>
      <c r="M9" s="1"/>
      <c r="N9" s="1">
        <v>12</v>
      </c>
      <c r="O9" s="1"/>
      <c r="P9" s="1"/>
      <c r="Q9" s="1"/>
      <c r="R9" s="1"/>
      <c r="S9" s="1"/>
      <c r="U9" s="1"/>
      <c r="V9" s="1"/>
      <c r="W9" s="1"/>
      <c r="X9" s="1"/>
      <c r="Y9" s="1"/>
      <c r="Z9" s="1"/>
      <c r="AA9" s="30">
        <v>1</v>
      </c>
    </row>
    <row r="10" spans="1:27" s="2" customFormat="1" x14ac:dyDescent="0.25">
      <c r="A10" s="2" t="s">
        <v>218</v>
      </c>
      <c r="B10" s="21" t="s">
        <v>222</v>
      </c>
      <c r="C10" s="1">
        <v>5</v>
      </c>
      <c r="D10" s="2">
        <v>115092</v>
      </c>
      <c r="E10" s="2">
        <f t="shared" si="0"/>
        <v>1</v>
      </c>
      <c r="F10" s="2" t="s">
        <v>185</v>
      </c>
      <c r="G10" s="1">
        <v>1997</v>
      </c>
      <c r="H10" s="1" t="s">
        <v>72</v>
      </c>
      <c r="I10" s="2" t="s">
        <v>29</v>
      </c>
      <c r="J10" s="17">
        <f t="shared" si="1"/>
        <v>19</v>
      </c>
      <c r="K10" s="1">
        <f t="shared" si="2"/>
        <v>5</v>
      </c>
      <c r="L10" s="1">
        <v>9</v>
      </c>
      <c r="M10" s="1">
        <v>1</v>
      </c>
      <c r="N10" s="1"/>
      <c r="O10" s="1"/>
      <c r="P10" s="1"/>
      <c r="Q10" s="1"/>
      <c r="R10" s="1">
        <v>3</v>
      </c>
      <c r="S10" s="1"/>
      <c r="U10" s="1"/>
      <c r="V10" s="1">
        <v>4</v>
      </c>
      <c r="W10" s="1"/>
      <c r="X10" s="1"/>
      <c r="Y10" s="1"/>
      <c r="Z10" s="1"/>
      <c r="AA10" s="30">
        <v>2</v>
      </c>
    </row>
    <row r="11" spans="1:27" s="2" customFormat="1" x14ac:dyDescent="0.25">
      <c r="A11" s="2" t="s">
        <v>218</v>
      </c>
      <c r="B11" s="21" t="s">
        <v>222</v>
      </c>
      <c r="C11" s="30">
        <v>6</v>
      </c>
      <c r="D11" s="31">
        <v>72233</v>
      </c>
      <c r="E11" s="2">
        <f t="shared" si="0"/>
        <v>1</v>
      </c>
      <c r="F11" s="2" t="s">
        <v>493</v>
      </c>
      <c r="G11" s="1">
        <v>1982</v>
      </c>
      <c r="H11" s="1" t="s">
        <v>72</v>
      </c>
      <c r="I11" s="2" t="s">
        <v>69</v>
      </c>
      <c r="J11" s="30">
        <f t="shared" si="1"/>
        <v>18</v>
      </c>
      <c r="K11" s="1">
        <f t="shared" si="2"/>
        <v>1</v>
      </c>
      <c r="L11" s="30"/>
      <c r="M11" s="30"/>
      <c r="N11" s="30"/>
      <c r="O11" s="30"/>
      <c r="P11" s="30"/>
      <c r="Q11" s="30"/>
      <c r="R11" s="30"/>
      <c r="S11" s="30"/>
      <c r="T11" s="31"/>
      <c r="U11" s="30"/>
      <c r="V11" s="30"/>
      <c r="W11" s="30"/>
      <c r="X11" s="30"/>
      <c r="Y11" s="30"/>
      <c r="Z11" s="30"/>
      <c r="AA11" s="30">
        <v>18</v>
      </c>
    </row>
    <row r="12" spans="1:27" s="2" customFormat="1" x14ac:dyDescent="0.25">
      <c r="A12" s="2" t="s">
        <v>218</v>
      </c>
      <c r="B12" s="21" t="s">
        <v>222</v>
      </c>
      <c r="C12" s="1">
        <v>7</v>
      </c>
      <c r="D12" s="31">
        <v>69892</v>
      </c>
      <c r="E12" s="2">
        <f t="shared" si="0"/>
        <v>1</v>
      </c>
      <c r="F12" s="2" t="s">
        <v>34</v>
      </c>
      <c r="G12" s="1">
        <v>1980</v>
      </c>
      <c r="H12" s="1" t="s">
        <v>72</v>
      </c>
      <c r="I12" s="2" t="s">
        <v>29</v>
      </c>
      <c r="J12" s="17">
        <f t="shared" si="1"/>
        <v>18</v>
      </c>
      <c r="K12" s="1">
        <f t="shared" si="2"/>
        <v>4</v>
      </c>
      <c r="L12" s="30">
        <v>7</v>
      </c>
      <c r="M12" s="30">
        <v>2</v>
      </c>
      <c r="N12" s="30"/>
      <c r="O12" s="30"/>
      <c r="P12" s="30"/>
      <c r="Q12" s="30"/>
      <c r="R12" s="30"/>
      <c r="S12" s="30"/>
      <c r="U12" s="1"/>
      <c r="V12" s="1">
        <v>7</v>
      </c>
      <c r="W12" s="1"/>
      <c r="X12" s="1"/>
      <c r="Y12" s="1"/>
      <c r="Z12" s="1"/>
      <c r="AA12" s="30">
        <v>2</v>
      </c>
    </row>
    <row r="13" spans="1:27" s="2" customFormat="1" x14ac:dyDescent="0.25">
      <c r="A13" s="2" t="s">
        <v>218</v>
      </c>
      <c r="B13" s="21" t="s">
        <v>222</v>
      </c>
      <c r="C13" s="1">
        <v>8</v>
      </c>
      <c r="D13" s="2">
        <v>108903</v>
      </c>
      <c r="E13" s="2">
        <f t="shared" si="0"/>
        <v>1</v>
      </c>
      <c r="F13" s="2" t="s">
        <v>184</v>
      </c>
      <c r="G13" s="1">
        <v>1997</v>
      </c>
      <c r="H13" s="1" t="s">
        <v>71</v>
      </c>
      <c r="I13" s="2" t="s">
        <v>14</v>
      </c>
      <c r="J13" s="17">
        <f t="shared" si="1"/>
        <v>18</v>
      </c>
      <c r="K13" s="1">
        <f t="shared" si="2"/>
        <v>4</v>
      </c>
      <c r="L13" s="1">
        <v>4</v>
      </c>
      <c r="M13" s="1"/>
      <c r="N13" s="1"/>
      <c r="O13" s="1"/>
      <c r="P13" s="1"/>
      <c r="Q13" s="1"/>
      <c r="R13" s="1"/>
      <c r="S13" s="1"/>
      <c r="U13" s="1">
        <v>6</v>
      </c>
      <c r="V13" s="1">
        <v>1</v>
      </c>
      <c r="W13" s="1"/>
      <c r="X13" s="1"/>
      <c r="Y13" s="1"/>
      <c r="Z13" s="1"/>
      <c r="AA13" s="30">
        <v>7</v>
      </c>
    </row>
    <row r="14" spans="1:27" s="22" customFormat="1" x14ac:dyDescent="0.25">
      <c r="A14" s="2" t="s">
        <v>218</v>
      </c>
      <c r="B14" s="21" t="s">
        <v>222</v>
      </c>
      <c r="C14" s="1">
        <v>9</v>
      </c>
      <c r="D14" s="31">
        <v>72986</v>
      </c>
      <c r="E14" s="2">
        <f t="shared" si="0"/>
        <v>1</v>
      </c>
      <c r="F14" s="2" t="s">
        <v>33</v>
      </c>
      <c r="G14" s="1">
        <v>1983</v>
      </c>
      <c r="H14" s="1" t="s">
        <v>72</v>
      </c>
      <c r="I14" s="2" t="s">
        <v>25</v>
      </c>
      <c r="J14" s="17">
        <f t="shared" si="1"/>
        <v>17</v>
      </c>
      <c r="K14" s="1">
        <f t="shared" si="2"/>
        <v>3</v>
      </c>
      <c r="L14" s="30"/>
      <c r="M14" s="30">
        <v>2</v>
      </c>
      <c r="N14" s="30"/>
      <c r="O14" s="30"/>
      <c r="P14" s="30"/>
      <c r="Q14" s="30"/>
      <c r="R14" s="30"/>
      <c r="S14" s="30"/>
      <c r="T14" s="2"/>
      <c r="U14" s="1"/>
      <c r="V14" s="1">
        <v>10</v>
      </c>
      <c r="W14" s="1"/>
      <c r="X14" s="1"/>
      <c r="Y14" s="1"/>
      <c r="Z14" s="1"/>
      <c r="AA14" s="30">
        <v>5</v>
      </c>
    </row>
    <row r="15" spans="1:27" s="2" customFormat="1" x14ac:dyDescent="0.25">
      <c r="A15" s="2" t="s">
        <v>218</v>
      </c>
      <c r="B15" s="21" t="s">
        <v>222</v>
      </c>
      <c r="C15" s="1">
        <v>10</v>
      </c>
      <c r="D15" s="32">
        <v>67058</v>
      </c>
      <c r="E15" s="2">
        <f t="shared" si="0"/>
        <v>1</v>
      </c>
      <c r="F15" s="2" t="s">
        <v>461</v>
      </c>
      <c r="G15" s="1">
        <v>1978</v>
      </c>
      <c r="H15" s="1" t="s">
        <v>76</v>
      </c>
      <c r="I15" s="2" t="s">
        <v>16</v>
      </c>
      <c r="J15" s="34">
        <f t="shared" si="1"/>
        <v>15</v>
      </c>
      <c r="K15" s="1">
        <f t="shared" si="2"/>
        <v>3</v>
      </c>
      <c r="L15" s="34"/>
      <c r="M15" s="34"/>
      <c r="N15" s="34"/>
      <c r="O15" s="34"/>
      <c r="P15" s="34"/>
      <c r="Q15" s="34"/>
      <c r="R15" s="34"/>
      <c r="S15" s="34"/>
      <c r="T15" s="32"/>
      <c r="U15" s="34"/>
      <c r="V15" s="34">
        <v>10</v>
      </c>
      <c r="W15" s="34"/>
      <c r="X15" s="34">
        <v>4</v>
      </c>
      <c r="Y15" s="34"/>
      <c r="Z15" s="34"/>
      <c r="AA15" s="30">
        <v>1</v>
      </c>
    </row>
    <row r="16" spans="1:27" s="2" customFormat="1" x14ac:dyDescent="0.25">
      <c r="A16" s="2" t="s">
        <v>218</v>
      </c>
      <c r="B16" s="21" t="s">
        <v>222</v>
      </c>
      <c r="C16" s="1">
        <v>11</v>
      </c>
      <c r="D16" s="2">
        <v>100763</v>
      </c>
      <c r="E16" s="2">
        <f t="shared" si="0"/>
        <v>1</v>
      </c>
      <c r="F16" s="2" t="s">
        <v>121</v>
      </c>
      <c r="G16" s="1">
        <v>1996</v>
      </c>
      <c r="H16" s="1" t="s">
        <v>74</v>
      </c>
      <c r="I16" s="2" t="s">
        <v>279</v>
      </c>
      <c r="J16" s="17">
        <f t="shared" si="1"/>
        <v>15</v>
      </c>
      <c r="K16" s="1">
        <f t="shared" si="2"/>
        <v>4</v>
      </c>
      <c r="L16" s="1">
        <v>1</v>
      </c>
      <c r="M16" s="1"/>
      <c r="N16" s="1"/>
      <c r="O16" s="1"/>
      <c r="P16" s="1"/>
      <c r="Q16" s="1"/>
      <c r="R16" s="1"/>
      <c r="S16" s="1">
        <v>7</v>
      </c>
      <c r="U16" s="1"/>
      <c r="V16" s="1">
        <v>4</v>
      </c>
      <c r="W16" s="1"/>
      <c r="X16" s="1"/>
      <c r="Y16" s="1"/>
      <c r="Z16" s="1"/>
      <c r="AA16" s="30">
        <v>3</v>
      </c>
    </row>
    <row r="17" spans="1:27" s="2" customFormat="1" x14ac:dyDescent="0.25">
      <c r="A17" s="2" t="s">
        <v>218</v>
      </c>
      <c r="B17" s="21" t="s">
        <v>222</v>
      </c>
      <c r="C17" s="1">
        <v>12</v>
      </c>
      <c r="D17" s="2">
        <v>81235</v>
      </c>
      <c r="E17" s="2">
        <f t="shared" si="0"/>
        <v>1</v>
      </c>
      <c r="F17" s="2" t="s">
        <v>90</v>
      </c>
      <c r="G17" s="1">
        <v>1988</v>
      </c>
      <c r="H17" s="1" t="s">
        <v>253</v>
      </c>
      <c r="I17" s="2" t="s">
        <v>91</v>
      </c>
      <c r="J17" s="17">
        <f t="shared" si="1"/>
        <v>14</v>
      </c>
      <c r="K17" s="1">
        <f t="shared" si="2"/>
        <v>4</v>
      </c>
      <c r="L17" s="1"/>
      <c r="M17" s="1"/>
      <c r="N17" s="1"/>
      <c r="O17" s="1"/>
      <c r="P17" s="1">
        <v>3</v>
      </c>
      <c r="Q17" s="1">
        <v>7</v>
      </c>
      <c r="R17" s="1"/>
      <c r="S17" s="1"/>
      <c r="U17" s="1"/>
      <c r="V17" s="1"/>
      <c r="W17" s="1"/>
      <c r="X17" s="1"/>
      <c r="Y17" s="1">
        <v>3</v>
      </c>
      <c r="Z17" s="1"/>
      <c r="AA17" s="30">
        <v>1</v>
      </c>
    </row>
    <row r="18" spans="1:27" s="2" customFormat="1" x14ac:dyDescent="0.25">
      <c r="A18" s="2" t="s">
        <v>218</v>
      </c>
      <c r="B18" s="21" t="s">
        <v>222</v>
      </c>
      <c r="C18" s="30">
        <v>13</v>
      </c>
      <c r="D18" s="2">
        <v>96108</v>
      </c>
      <c r="E18" s="2">
        <f t="shared" si="0"/>
        <v>1</v>
      </c>
      <c r="F18" s="2" t="s">
        <v>138</v>
      </c>
      <c r="G18" s="1">
        <v>1996</v>
      </c>
      <c r="H18" s="1" t="s">
        <v>72</v>
      </c>
      <c r="I18" s="2" t="s">
        <v>155</v>
      </c>
      <c r="J18" s="17">
        <f t="shared" si="1"/>
        <v>13</v>
      </c>
      <c r="K18" s="1">
        <f t="shared" si="2"/>
        <v>1</v>
      </c>
      <c r="L18" s="30"/>
      <c r="M18" s="30"/>
      <c r="N18" s="30"/>
      <c r="O18" s="30"/>
      <c r="P18" s="30"/>
      <c r="Q18" s="30"/>
      <c r="R18" s="30"/>
      <c r="S18" s="30"/>
      <c r="T18" s="31"/>
      <c r="U18" s="30"/>
      <c r="V18" s="30"/>
      <c r="W18" s="1"/>
      <c r="X18" s="1"/>
      <c r="Y18" s="1"/>
      <c r="Z18" s="1"/>
      <c r="AA18" s="30">
        <v>13</v>
      </c>
    </row>
    <row r="19" spans="1:27" s="22" customFormat="1" x14ac:dyDescent="0.25">
      <c r="A19" s="2" t="s">
        <v>218</v>
      </c>
      <c r="B19" s="21" t="s">
        <v>222</v>
      </c>
      <c r="C19" s="30">
        <v>14</v>
      </c>
      <c r="D19" s="31">
        <v>101479</v>
      </c>
      <c r="E19" s="2">
        <f t="shared" si="0"/>
        <v>1</v>
      </c>
      <c r="F19" s="2" t="s">
        <v>26</v>
      </c>
      <c r="G19" s="1">
        <v>1989</v>
      </c>
      <c r="H19" s="1" t="s">
        <v>76</v>
      </c>
      <c r="I19" s="2" t="s">
        <v>27</v>
      </c>
      <c r="J19" s="17">
        <f t="shared" si="1"/>
        <v>12</v>
      </c>
      <c r="K19" s="1">
        <f t="shared" si="2"/>
        <v>2</v>
      </c>
      <c r="L19" s="30"/>
      <c r="M19" s="30"/>
      <c r="N19" s="30"/>
      <c r="O19" s="30"/>
      <c r="P19" s="30"/>
      <c r="Q19" s="30">
        <v>10</v>
      </c>
      <c r="R19" s="30"/>
      <c r="S19" s="30"/>
      <c r="T19" s="2"/>
      <c r="U19" s="1"/>
      <c r="V19" s="1"/>
      <c r="W19" s="1"/>
      <c r="X19" s="1"/>
      <c r="Y19" s="1"/>
      <c r="Z19" s="1"/>
      <c r="AA19" s="30">
        <v>2</v>
      </c>
    </row>
    <row r="20" spans="1:27" s="2" customFormat="1" x14ac:dyDescent="0.25">
      <c r="A20" s="2" t="s">
        <v>218</v>
      </c>
      <c r="B20" s="21" t="s">
        <v>222</v>
      </c>
      <c r="C20" s="30">
        <v>15</v>
      </c>
      <c r="D20" s="31">
        <v>86837</v>
      </c>
      <c r="E20" s="2">
        <f t="shared" si="0"/>
        <v>1</v>
      </c>
      <c r="F20" s="2" t="s">
        <v>31</v>
      </c>
      <c r="G20" s="1">
        <v>1991</v>
      </c>
      <c r="H20" s="1" t="s">
        <v>72</v>
      </c>
      <c r="I20" s="2" t="s">
        <v>8</v>
      </c>
      <c r="J20" s="17">
        <f t="shared" si="1"/>
        <v>11</v>
      </c>
      <c r="K20" s="1">
        <f t="shared" si="2"/>
        <v>1</v>
      </c>
      <c r="L20" s="30"/>
      <c r="M20" s="30">
        <v>11</v>
      </c>
      <c r="N20" s="30"/>
      <c r="O20" s="30"/>
      <c r="P20" s="30"/>
      <c r="Q20" s="30"/>
      <c r="R20" s="30"/>
      <c r="S20" s="30"/>
      <c r="T20" s="31"/>
      <c r="U20" s="30"/>
      <c r="V20" s="30"/>
      <c r="W20" s="1"/>
      <c r="X20" s="1"/>
      <c r="Y20" s="1"/>
      <c r="Z20" s="1"/>
      <c r="AA20" s="30"/>
    </row>
    <row r="21" spans="1:27" s="2" customFormat="1" x14ac:dyDescent="0.25">
      <c r="A21" s="2" t="s">
        <v>218</v>
      </c>
      <c r="B21" s="21" t="s">
        <v>222</v>
      </c>
      <c r="C21" s="1">
        <v>16</v>
      </c>
      <c r="D21" s="31">
        <v>110183</v>
      </c>
      <c r="E21" s="31">
        <f t="shared" si="0"/>
        <v>1</v>
      </c>
      <c r="F21" s="31" t="s">
        <v>134</v>
      </c>
      <c r="G21" s="30">
        <v>1991</v>
      </c>
      <c r="H21" s="30" t="s">
        <v>81</v>
      </c>
      <c r="I21" s="31" t="s">
        <v>118</v>
      </c>
      <c r="J21" s="36">
        <f t="shared" si="1"/>
        <v>11</v>
      </c>
      <c r="K21" s="1">
        <f t="shared" si="2"/>
        <v>2</v>
      </c>
      <c r="L21" s="30">
        <v>1</v>
      </c>
      <c r="M21" s="30"/>
      <c r="N21" s="30">
        <v>10</v>
      </c>
      <c r="O21" s="30"/>
      <c r="P21" s="30"/>
      <c r="Q21" s="30"/>
      <c r="R21" s="30"/>
      <c r="S21" s="30"/>
      <c r="T21" s="31"/>
      <c r="U21" s="30"/>
      <c r="V21" s="30"/>
      <c r="W21" s="1"/>
      <c r="X21" s="1"/>
      <c r="Y21" s="1"/>
      <c r="Z21" s="1"/>
      <c r="AA21" s="30"/>
    </row>
    <row r="22" spans="1:27" s="2" customFormat="1" x14ac:dyDescent="0.25">
      <c r="A22" s="2" t="s">
        <v>218</v>
      </c>
      <c r="B22" s="21" t="s">
        <v>222</v>
      </c>
      <c r="C22" s="1">
        <v>17</v>
      </c>
      <c r="D22" s="31">
        <v>87743</v>
      </c>
      <c r="E22" s="2">
        <f t="shared" si="0"/>
        <v>1</v>
      </c>
      <c r="F22" s="2" t="s">
        <v>248</v>
      </c>
      <c r="G22" s="1">
        <v>1988</v>
      </c>
      <c r="H22" s="1" t="s">
        <v>99</v>
      </c>
      <c r="I22" s="2" t="s">
        <v>168</v>
      </c>
      <c r="J22" s="17">
        <f t="shared" si="1"/>
        <v>11</v>
      </c>
      <c r="K22" s="1">
        <f t="shared" si="2"/>
        <v>2</v>
      </c>
      <c r="L22" s="30"/>
      <c r="M22" s="30"/>
      <c r="N22" s="30">
        <v>4</v>
      </c>
      <c r="O22" s="30"/>
      <c r="P22" s="30"/>
      <c r="Q22" s="30"/>
      <c r="R22" s="30"/>
      <c r="S22" s="30"/>
      <c r="T22" s="31"/>
      <c r="U22" s="30"/>
      <c r="V22" s="30"/>
      <c r="W22" s="1">
        <v>7</v>
      </c>
      <c r="X22" s="1"/>
      <c r="Y22" s="1"/>
      <c r="Z22" s="1"/>
      <c r="AA22" s="30"/>
    </row>
    <row r="23" spans="1:27" s="2" customFormat="1" x14ac:dyDescent="0.25">
      <c r="A23" s="2" t="s">
        <v>218</v>
      </c>
      <c r="B23" s="21" t="s">
        <v>222</v>
      </c>
      <c r="C23" s="1">
        <v>18</v>
      </c>
      <c r="D23" s="32">
        <v>148467</v>
      </c>
      <c r="E23" s="2">
        <f t="shared" si="0"/>
        <v>1</v>
      </c>
      <c r="F23" s="2" t="s">
        <v>356</v>
      </c>
      <c r="G23" s="1">
        <v>1997</v>
      </c>
      <c r="H23" s="1" t="s">
        <v>355</v>
      </c>
      <c r="I23" s="2" t="s">
        <v>91</v>
      </c>
      <c r="J23" s="17">
        <f t="shared" si="1"/>
        <v>11</v>
      </c>
      <c r="K23" s="1">
        <f t="shared" si="2"/>
        <v>3</v>
      </c>
      <c r="L23" s="34"/>
      <c r="M23" s="34"/>
      <c r="N23" s="34"/>
      <c r="O23" s="34"/>
      <c r="P23" s="34">
        <v>3</v>
      </c>
      <c r="Q23" s="34"/>
      <c r="R23" s="34"/>
      <c r="S23" s="34"/>
      <c r="T23" s="32"/>
      <c r="U23" s="34"/>
      <c r="V23" s="34"/>
      <c r="W23" s="1"/>
      <c r="X23" s="1"/>
      <c r="Y23" s="1">
        <v>7</v>
      </c>
      <c r="Z23" s="1"/>
      <c r="AA23" s="30">
        <v>1</v>
      </c>
    </row>
    <row r="24" spans="1:27" s="2" customFormat="1" x14ac:dyDescent="0.25">
      <c r="A24" s="2" t="s">
        <v>218</v>
      </c>
      <c r="B24" s="21" t="s">
        <v>222</v>
      </c>
      <c r="C24" s="30">
        <v>19</v>
      </c>
      <c r="D24" s="2">
        <v>123441</v>
      </c>
      <c r="E24" s="2">
        <f t="shared" si="0"/>
        <v>1</v>
      </c>
      <c r="F24" s="2" t="s">
        <v>119</v>
      </c>
      <c r="G24" s="1">
        <v>1996</v>
      </c>
      <c r="H24" s="1" t="s">
        <v>71</v>
      </c>
      <c r="I24" s="2" t="s">
        <v>14</v>
      </c>
      <c r="J24" s="17">
        <f t="shared" si="1"/>
        <v>11</v>
      </c>
      <c r="K24" s="1">
        <f t="shared" si="2"/>
        <v>4</v>
      </c>
      <c r="L24" s="1">
        <v>4</v>
      </c>
      <c r="M24" s="1"/>
      <c r="N24" s="1"/>
      <c r="O24" s="1"/>
      <c r="P24" s="1"/>
      <c r="Q24" s="1"/>
      <c r="R24" s="1"/>
      <c r="S24" s="1"/>
      <c r="U24" s="1">
        <v>3</v>
      </c>
      <c r="V24" s="1">
        <v>2</v>
      </c>
      <c r="W24" s="1"/>
      <c r="X24" s="1"/>
      <c r="Y24" s="1"/>
      <c r="Z24" s="1"/>
      <c r="AA24" s="30">
        <v>2</v>
      </c>
    </row>
    <row r="25" spans="1:27" s="2" customFormat="1" x14ac:dyDescent="0.25">
      <c r="A25" s="2" t="s">
        <v>218</v>
      </c>
      <c r="B25" s="21" t="s">
        <v>222</v>
      </c>
      <c r="C25" s="1">
        <v>20</v>
      </c>
      <c r="D25" s="32">
        <v>99448</v>
      </c>
      <c r="E25" s="2">
        <f t="shared" si="0"/>
        <v>1</v>
      </c>
      <c r="F25" s="2" t="s">
        <v>152</v>
      </c>
      <c r="G25" s="1">
        <v>1997</v>
      </c>
      <c r="H25" s="1" t="s">
        <v>72</v>
      </c>
      <c r="I25" s="2" t="s">
        <v>10</v>
      </c>
      <c r="J25" s="17">
        <f t="shared" si="1"/>
        <v>10</v>
      </c>
      <c r="K25" s="1">
        <f t="shared" si="2"/>
        <v>1</v>
      </c>
      <c r="L25" s="34"/>
      <c r="M25" s="34"/>
      <c r="N25" s="34"/>
      <c r="O25" s="34"/>
      <c r="P25" s="34">
        <v>10</v>
      </c>
      <c r="Q25" s="34"/>
      <c r="R25" s="34"/>
      <c r="S25" s="34"/>
      <c r="T25" s="32"/>
      <c r="U25" s="34"/>
      <c r="V25" s="34"/>
      <c r="W25" s="1"/>
      <c r="X25" s="1"/>
      <c r="Y25" s="1"/>
      <c r="Z25" s="1"/>
      <c r="AA25" s="30"/>
    </row>
    <row r="26" spans="1:27" s="2" customFormat="1" x14ac:dyDescent="0.25">
      <c r="A26" s="2" t="s">
        <v>218</v>
      </c>
      <c r="B26" s="21" t="s">
        <v>222</v>
      </c>
      <c r="C26" s="1">
        <v>21</v>
      </c>
      <c r="D26" s="32">
        <v>70071</v>
      </c>
      <c r="E26" s="2">
        <f t="shared" si="0"/>
        <v>1</v>
      </c>
      <c r="F26" s="2" t="s">
        <v>425</v>
      </c>
      <c r="G26" s="1">
        <v>1979</v>
      </c>
      <c r="H26" s="1" t="s">
        <v>74</v>
      </c>
      <c r="I26" s="2" t="s">
        <v>422</v>
      </c>
      <c r="J26" s="17">
        <f t="shared" si="1"/>
        <v>10</v>
      </c>
      <c r="K26" s="1">
        <f t="shared" si="2"/>
        <v>1</v>
      </c>
      <c r="L26" s="34"/>
      <c r="M26" s="34"/>
      <c r="N26" s="34"/>
      <c r="O26" s="34"/>
      <c r="P26" s="34"/>
      <c r="Q26" s="34"/>
      <c r="R26" s="34"/>
      <c r="S26" s="34">
        <v>10</v>
      </c>
      <c r="T26" s="32"/>
      <c r="U26" s="34"/>
      <c r="V26" s="34"/>
      <c r="W26" s="1"/>
      <c r="X26" s="1"/>
      <c r="Y26" s="1"/>
      <c r="Z26" s="1"/>
      <c r="AA26" s="30"/>
    </row>
    <row r="27" spans="1:27" s="2" customFormat="1" x14ac:dyDescent="0.25">
      <c r="A27" s="2" t="s">
        <v>218</v>
      </c>
      <c r="B27" s="21" t="s">
        <v>222</v>
      </c>
      <c r="C27" s="30">
        <v>22</v>
      </c>
      <c r="D27" s="31">
        <v>97870</v>
      </c>
      <c r="E27" s="2">
        <f t="shared" si="0"/>
        <v>1</v>
      </c>
      <c r="F27" s="2" t="s">
        <v>62</v>
      </c>
      <c r="G27" s="1">
        <v>1992</v>
      </c>
      <c r="H27" s="1" t="s">
        <v>76</v>
      </c>
      <c r="I27" s="2" t="s">
        <v>16</v>
      </c>
      <c r="J27" s="17">
        <f t="shared" si="1"/>
        <v>8</v>
      </c>
      <c r="K27" s="1">
        <f t="shared" si="2"/>
        <v>1</v>
      </c>
      <c r="L27" s="30"/>
      <c r="M27" s="30">
        <v>8</v>
      </c>
      <c r="N27" s="30"/>
      <c r="O27" s="30"/>
      <c r="P27" s="30"/>
      <c r="Q27" s="30"/>
      <c r="R27" s="30"/>
      <c r="S27" s="30"/>
      <c r="T27" s="31"/>
      <c r="U27" s="30"/>
      <c r="V27" s="30"/>
      <c r="W27" s="1"/>
      <c r="X27" s="1"/>
      <c r="Y27" s="1"/>
      <c r="Z27" s="1"/>
      <c r="AA27" s="30"/>
    </row>
    <row r="28" spans="1:27" s="2" customFormat="1" x14ac:dyDescent="0.25">
      <c r="A28" s="2" t="s">
        <v>218</v>
      </c>
      <c r="B28" s="21" t="s">
        <v>222</v>
      </c>
      <c r="C28" s="1">
        <v>23</v>
      </c>
      <c r="D28" s="31">
        <v>127698</v>
      </c>
      <c r="E28" s="2">
        <f t="shared" si="0"/>
        <v>1</v>
      </c>
      <c r="F28" s="2" t="s">
        <v>314</v>
      </c>
      <c r="G28" s="1">
        <v>1998</v>
      </c>
      <c r="H28" s="1" t="s">
        <v>80</v>
      </c>
      <c r="I28" s="2" t="s">
        <v>98</v>
      </c>
      <c r="J28" s="17">
        <f t="shared" si="1"/>
        <v>8</v>
      </c>
      <c r="K28" s="1">
        <f t="shared" si="2"/>
        <v>2</v>
      </c>
      <c r="L28" s="30"/>
      <c r="M28" s="30"/>
      <c r="N28" s="30">
        <v>7</v>
      </c>
      <c r="O28" s="30"/>
      <c r="P28" s="30"/>
      <c r="Q28" s="30"/>
      <c r="R28" s="30"/>
      <c r="S28" s="30"/>
      <c r="T28" s="31"/>
      <c r="U28" s="30"/>
      <c r="V28" s="30"/>
      <c r="W28" s="1">
        <v>1</v>
      </c>
      <c r="X28" s="1"/>
      <c r="Y28" s="1"/>
      <c r="Z28" s="1"/>
      <c r="AA28" s="30"/>
    </row>
    <row r="29" spans="1:27" s="2" customFormat="1" x14ac:dyDescent="0.25">
      <c r="A29" s="2" t="s">
        <v>218</v>
      </c>
      <c r="B29" s="21" t="s">
        <v>222</v>
      </c>
      <c r="C29" s="1">
        <v>24</v>
      </c>
      <c r="D29" s="2">
        <v>105269</v>
      </c>
      <c r="E29" s="2">
        <f t="shared" si="0"/>
        <v>1</v>
      </c>
      <c r="F29" s="2" t="s">
        <v>237</v>
      </c>
      <c r="G29" s="1">
        <v>1997</v>
      </c>
      <c r="H29" s="1" t="s">
        <v>71</v>
      </c>
      <c r="I29" s="2" t="s">
        <v>9</v>
      </c>
      <c r="J29" s="17">
        <f t="shared" si="1"/>
        <v>8</v>
      </c>
      <c r="K29" s="1">
        <f t="shared" si="2"/>
        <v>3</v>
      </c>
      <c r="L29" s="30">
        <v>2</v>
      </c>
      <c r="M29" s="30"/>
      <c r="N29" s="30"/>
      <c r="O29" s="30"/>
      <c r="P29" s="30"/>
      <c r="Q29" s="30"/>
      <c r="R29" s="30"/>
      <c r="S29" s="30"/>
      <c r="T29" s="31"/>
      <c r="U29" s="30"/>
      <c r="V29" s="30">
        <v>2</v>
      </c>
      <c r="W29" s="1"/>
      <c r="X29" s="1"/>
      <c r="Y29" s="1"/>
      <c r="Z29" s="1"/>
      <c r="AA29" s="30">
        <v>4</v>
      </c>
    </row>
    <row r="30" spans="1:27" s="2" customFormat="1" x14ac:dyDescent="0.25">
      <c r="A30" s="2" t="s">
        <v>218</v>
      </c>
      <c r="B30" s="21" t="s">
        <v>222</v>
      </c>
      <c r="C30" s="1">
        <v>25</v>
      </c>
      <c r="D30" s="31">
        <v>97769</v>
      </c>
      <c r="E30" s="31">
        <f t="shared" si="0"/>
        <v>1</v>
      </c>
      <c r="F30" s="31" t="s">
        <v>317</v>
      </c>
      <c r="G30" s="30">
        <v>1985</v>
      </c>
      <c r="H30" s="30" t="s">
        <v>80</v>
      </c>
      <c r="I30" s="31" t="s">
        <v>101</v>
      </c>
      <c r="J30" s="36">
        <f t="shared" si="1"/>
        <v>8</v>
      </c>
      <c r="K30" s="1">
        <f t="shared" si="2"/>
        <v>4</v>
      </c>
      <c r="L30" s="30"/>
      <c r="M30" s="30"/>
      <c r="N30" s="30">
        <v>1</v>
      </c>
      <c r="O30" s="30"/>
      <c r="P30" s="30"/>
      <c r="Q30" s="30">
        <v>3</v>
      </c>
      <c r="R30" s="30"/>
      <c r="S30" s="30"/>
      <c r="T30" s="31"/>
      <c r="U30" s="30"/>
      <c r="V30" s="30"/>
      <c r="W30" s="1">
        <v>3</v>
      </c>
      <c r="X30" s="1"/>
      <c r="Y30" s="1"/>
      <c r="Z30" s="1"/>
      <c r="AA30" s="30">
        <v>1</v>
      </c>
    </row>
    <row r="31" spans="1:27" s="2" customFormat="1" x14ac:dyDescent="0.25">
      <c r="A31" s="2" t="s">
        <v>218</v>
      </c>
      <c r="B31" s="21" t="s">
        <v>222</v>
      </c>
      <c r="C31" s="1">
        <v>26</v>
      </c>
      <c r="D31" s="31">
        <v>93290</v>
      </c>
      <c r="E31" s="2">
        <f t="shared" si="0"/>
        <v>1</v>
      </c>
      <c r="F31" s="2" t="s">
        <v>358</v>
      </c>
      <c r="G31" s="1">
        <v>1994</v>
      </c>
      <c r="H31" s="1" t="s">
        <v>72</v>
      </c>
      <c r="I31" s="2" t="s">
        <v>10</v>
      </c>
      <c r="J31" s="17">
        <f t="shared" si="1"/>
        <v>7</v>
      </c>
      <c r="K31" s="1">
        <f t="shared" si="2"/>
        <v>1</v>
      </c>
      <c r="L31" s="30"/>
      <c r="M31" s="30"/>
      <c r="N31" s="30"/>
      <c r="O31" s="30"/>
      <c r="P31" s="30">
        <v>7</v>
      </c>
      <c r="Q31" s="30"/>
      <c r="R31" s="30"/>
      <c r="S31" s="30"/>
      <c r="T31" s="31"/>
      <c r="U31" s="30"/>
      <c r="V31" s="30"/>
      <c r="W31" s="1"/>
      <c r="X31" s="1"/>
      <c r="Y31" s="1"/>
      <c r="Z31" s="1"/>
      <c r="AA31" s="30"/>
    </row>
    <row r="32" spans="1:27" s="2" customFormat="1" x14ac:dyDescent="0.25">
      <c r="A32" s="2" t="s">
        <v>218</v>
      </c>
      <c r="B32" s="21" t="s">
        <v>222</v>
      </c>
      <c r="C32" s="1">
        <v>27</v>
      </c>
      <c r="D32" s="32">
        <v>82985</v>
      </c>
      <c r="E32" s="2">
        <f t="shared" si="0"/>
        <v>1</v>
      </c>
      <c r="F32" s="2" t="s">
        <v>415</v>
      </c>
      <c r="G32" s="1">
        <v>1992</v>
      </c>
      <c r="H32" s="1" t="s">
        <v>71</v>
      </c>
      <c r="I32" s="2" t="s">
        <v>416</v>
      </c>
      <c r="J32" s="17">
        <f t="shared" si="1"/>
        <v>7</v>
      </c>
      <c r="K32" s="1">
        <f t="shared" si="2"/>
        <v>1</v>
      </c>
      <c r="L32" s="34"/>
      <c r="M32" s="34"/>
      <c r="N32" s="34"/>
      <c r="O32" s="34"/>
      <c r="P32" s="34"/>
      <c r="Q32" s="34"/>
      <c r="R32" s="34"/>
      <c r="S32" s="34"/>
      <c r="T32" s="32"/>
      <c r="U32" s="34">
        <v>7</v>
      </c>
      <c r="V32" s="34"/>
      <c r="W32" s="1"/>
      <c r="X32" s="1"/>
      <c r="Y32" s="1"/>
      <c r="Z32" s="1"/>
      <c r="AA32" s="30"/>
    </row>
    <row r="33" spans="1:27" s="31" customFormat="1" x14ac:dyDescent="0.25">
      <c r="A33" s="31" t="s">
        <v>218</v>
      </c>
      <c r="B33" s="38" t="s">
        <v>222</v>
      </c>
      <c r="C33" s="30">
        <v>44</v>
      </c>
      <c r="D33" s="31">
        <v>95404</v>
      </c>
      <c r="E33" s="31">
        <f t="shared" si="0"/>
        <v>1</v>
      </c>
      <c r="F33" s="31" t="s">
        <v>158</v>
      </c>
      <c r="G33" s="30">
        <v>1989</v>
      </c>
      <c r="H33" s="30" t="s">
        <v>82</v>
      </c>
      <c r="I33" s="31" t="s">
        <v>30</v>
      </c>
      <c r="J33" s="36">
        <f t="shared" si="1"/>
        <v>7</v>
      </c>
      <c r="K33" s="30">
        <f t="shared" si="2"/>
        <v>2</v>
      </c>
      <c r="L33" s="30"/>
      <c r="M33" s="30"/>
      <c r="N33" s="30"/>
      <c r="O33" s="30"/>
      <c r="P33" s="30"/>
      <c r="Q33" s="30"/>
      <c r="R33" s="30"/>
      <c r="S33" s="30"/>
      <c r="U33" s="30"/>
      <c r="V33" s="30"/>
      <c r="W33" s="30"/>
      <c r="X33" s="30">
        <v>6</v>
      </c>
      <c r="Y33" s="30"/>
      <c r="Z33" s="30"/>
      <c r="AA33" s="30">
        <v>1</v>
      </c>
    </row>
    <row r="34" spans="1:27" s="2" customFormat="1" x14ac:dyDescent="0.25">
      <c r="A34" s="2" t="s">
        <v>218</v>
      </c>
      <c r="B34" s="21" t="s">
        <v>222</v>
      </c>
      <c r="C34" s="1">
        <v>29</v>
      </c>
      <c r="D34" s="32">
        <v>108293</v>
      </c>
      <c r="E34" s="2">
        <f t="shared" si="0"/>
        <v>1</v>
      </c>
      <c r="F34" s="2" t="s">
        <v>276</v>
      </c>
      <c r="G34" s="1">
        <v>1998</v>
      </c>
      <c r="H34" s="1" t="s">
        <v>71</v>
      </c>
      <c r="I34" s="2" t="s">
        <v>9</v>
      </c>
      <c r="J34" s="17">
        <f t="shared" si="1"/>
        <v>6</v>
      </c>
      <c r="K34" s="1">
        <f t="shared" si="2"/>
        <v>3</v>
      </c>
      <c r="L34" s="34"/>
      <c r="M34" s="34"/>
      <c r="N34" s="34"/>
      <c r="O34" s="34"/>
      <c r="P34" s="34"/>
      <c r="Q34" s="34"/>
      <c r="R34" s="34"/>
      <c r="S34" s="34"/>
      <c r="T34" s="32"/>
      <c r="U34" s="34">
        <v>4</v>
      </c>
      <c r="V34" s="34">
        <v>1</v>
      </c>
      <c r="W34" s="1"/>
      <c r="X34" s="1"/>
      <c r="Y34" s="1"/>
      <c r="Z34" s="1"/>
      <c r="AA34" s="30">
        <v>1</v>
      </c>
    </row>
    <row r="35" spans="1:27" s="2" customFormat="1" x14ac:dyDescent="0.25">
      <c r="A35" s="2" t="s">
        <v>218</v>
      </c>
      <c r="B35" s="21" t="s">
        <v>222</v>
      </c>
      <c r="C35" s="1">
        <v>30</v>
      </c>
      <c r="D35" s="31">
        <v>120239</v>
      </c>
      <c r="E35" s="2">
        <f t="shared" si="0"/>
        <v>1</v>
      </c>
      <c r="F35" s="2" t="s">
        <v>296</v>
      </c>
      <c r="G35" s="1">
        <v>1996</v>
      </c>
      <c r="H35" s="1" t="s">
        <v>72</v>
      </c>
      <c r="I35" s="2" t="s">
        <v>297</v>
      </c>
      <c r="J35" s="36">
        <f t="shared" si="1"/>
        <v>6</v>
      </c>
      <c r="K35" s="1">
        <f t="shared" si="2"/>
        <v>4</v>
      </c>
      <c r="L35" s="30"/>
      <c r="M35" s="30">
        <v>1</v>
      </c>
      <c r="N35" s="30"/>
      <c r="O35" s="30"/>
      <c r="P35" s="30"/>
      <c r="Q35" s="30"/>
      <c r="R35" s="30">
        <v>3</v>
      </c>
      <c r="S35" s="30"/>
      <c r="T35" s="31"/>
      <c r="U35" s="30"/>
      <c r="V35" s="30">
        <v>1</v>
      </c>
      <c r="W35" s="30"/>
      <c r="X35" s="30"/>
      <c r="Y35" s="30"/>
      <c r="Z35" s="30"/>
      <c r="AA35" s="30">
        <v>1</v>
      </c>
    </row>
    <row r="36" spans="1:27" s="2" customFormat="1" x14ac:dyDescent="0.25">
      <c r="A36" s="2" t="s">
        <v>218</v>
      </c>
      <c r="B36" s="21" t="s">
        <v>222</v>
      </c>
      <c r="C36" s="1">
        <v>31</v>
      </c>
      <c r="D36" s="2">
        <v>86437</v>
      </c>
      <c r="E36" s="2">
        <f t="shared" si="0"/>
        <v>1</v>
      </c>
      <c r="F36" s="2" t="s">
        <v>235</v>
      </c>
      <c r="G36" s="1">
        <v>1992</v>
      </c>
      <c r="H36" s="1" t="s">
        <v>81</v>
      </c>
      <c r="I36" s="2" t="s">
        <v>236</v>
      </c>
      <c r="J36" s="17">
        <f t="shared" si="1"/>
        <v>5</v>
      </c>
      <c r="K36" s="1">
        <f t="shared" si="2"/>
        <v>1</v>
      </c>
      <c r="L36" s="1"/>
      <c r="M36" s="1"/>
      <c r="N36" s="1"/>
      <c r="O36" s="1"/>
      <c r="P36" s="1"/>
      <c r="Q36" s="1"/>
      <c r="R36" s="1"/>
      <c r="S36" s="1"/>
      <c r="U36" s="1"/>
      <c r="V36" s="1"/>
      <c r="W36" s="1">
        <v>5</v>
      </c>
      <c r="X36" s="1"/>
      <c r="Y36" s="1"/>
      <c r="Z36" s="1"/>
      <c r="AA36" s="30"/>
    </row>
    <row r="37" spans="1:27" s="2" customFormat="1" x14ac:dyDescent="0.25">
      <c r="A37" s="2" t="s">
        <v>218</v>
      </c>
      <c r="B37" s="21" t="s">
        <v>222</v>
      </c>
      <c r="C37" s="1">
        <v>32</v>
      </c>
      <c r="D37" s="32">
        <v>107057</v>
      </c>
      <c r="E37" s="2">
        <f t="shared" si="0"/>
        <v>1</v>
      </c>
      <c r="F37" s="2" t="s">
        <v>202</v>
      </c>
      <c r="G37" s="1">
        <v>1997</v>
      </c>
      <c r="H37" s="1" t="s">
        <v>355</v>
      </c>
      <c r="I37" s="2" t="s">
        <v>91</v>
      </c>
      <c r="J37" s="34">
        <f t="shared" si="1"/>
        <v>5</v>
      </c>
      <c r="K37" s="1">
        <f t="shared" si="2"/>
        <v>1</v>
      </c>
      <c r="L37" s="34"/>
      <c r="M37" s="34"/>
      <c r="N37" s="34"/>
      <c r="O37" s="34"/>
      <c r="P37" s="34"/>
      <c r="Q37" s="34"/>
      <c r="R37" s="34"/>
      <c r="S37" s="34"/>
      <c r="T37" s="32"/>
      <c r="U37" s="34"/>
      <c r="V37" s="34"/>
      <c r="W37" s="34"/>
      <c r="X37" s="34">
        <v>5</v>
      </c>
      <c r="Y37" s="34"/>
      <c r="Z37" s="34"/>
      <c r="AA37" s="30"/>
    </row>
    <row r="38" spans="1:27" s="2" customFormat="1" x14ac:dyDescent="0.25">
      <c r="A38" s="2" t="s">
        <v>218</v>
      </c>
      <c r="B38" s="21" t="s">
        <v>222</v>
      </c>
      <c r="C38" s="1">
        <v>33</v>
      </c>
      <c r="D38" s="31">
        <v>141113</v>
      </c>
      <c r="E38" s="2">
        <f t="shared" ref="E38:E69" si="3">COUNTIF(D:D,D38)</f>
        <v>1</v>
      </c>
      <c r="F38" s="2" t="s">
        <v>95</v>
      </c>
      <c r="G38" s="1">
        <v>1988</v>
      </c>
      <c r="H38" s="1" t="s">
        <v>72</v>
      </c>
      <c r="I38" s="2" t="s">
        <v>10</v>
      </c>
      <c r="J38" s="17">
        <f t="shared" ref="J38:J64" si="4">SUM(L38:AB38)</f>
        <v>4</v>
      </c>
      <c r="K38" s="1">
        <f t="shared" ref="K38:K69" si="5">COUNT(L38:AC38)</f>
        <v>1</v>
      </c>
      <c r="L38" s="30"/>
      <c r="M38" s="30">
        <v>4</v>
      </c>
      <c r="N38" s="30"/>
      <c r="O38" s="30"/>
      <c r="P38" s="30"/>
      <c r="Q38" s="30"/>
      <c r="R38" s="30"/>
      <c r="S38" s="30"/>
      <c r="T38" s="31"/>
      <c r="U38" s="30"/>
      <c r="V38" s="30"/>
      <c r="W38" s="1"/>
      <c r="X38" s="1"/>
      <c r="Y38" s="1"/>
      <c r="Z38" s="1"/>
      <c r="AA38" s="30"/>
    </row>
    <row r="39" spans="1:27" s="2" customFormat="1" x14ac:dyDescent="0.25">
      <c r="A39" s="2" t="s">
        <v>218</v>
      </c>
      <c r="B39" s="21" t="s">
        <v>222</v>
      </c>
      <c r="C39" s="30">
        <v>34</v>
      </c>
      <c r="D39" s="31">
        <v>117237</v>
      </c>
      <c r="E39" s="2">
        <f t="shared" si="3"/>
        <v>1</v>
      </c>
      <c r="F39" s="2" t="s">
        <v>170</v>
      </c>
      <c r="G39" s="1">
        <v>1995</v>
      </c>
      <c r="H39" s="1" t="s">
        <v>99</v>
      </c>
      <c r="I39" s="2" t="s">
        <v>168</v>
      </c>
      <c r="J39" s="36">
        <f t="shared" si="4"/>
        <v>4</v>
      </c>
      <c r="K39" s="1">
        <f t="shared" si="5"/>
        <v>1</v>
      </c>
      <c r="L39" s="30"/>
      <c r="M39" s="30"/>
      <c r="N39" s="30">
        <v>4</v>
      </c>
      <c r="O39" s="30"/>
      <c r="P39" s="30"/>
      <c r="Q39" s="30"/>
      <c r="R39" s="30"/>
      <c r="S39" s="30"/>
      <c r="T39" s="31"/>
      <c r="U39" s="30"/>
      <c r="V39" s="30"/>
      <c r="W39" s="30"/>
      <c r="X39" s="30"/>
      <c r="Y39" s="30"/>
      <c r="Z39" s="30"/>
      <c r="AA39" s="30"/>
    </row>
    <row r="40" spans="1:27" s="2" customFormat="1" x14ac:dyDescent="0.25">
      <c r="A40" s="2" t="s">
        <v>218</v>
      </c>
      <c r="B40" s="21" t="s">
        <v>222</v>
      </c>
      <c r="C40" s="30">
        <v>35</v>
      </c>
      <c r="D40" s="32">
        <v>129304</v>
      </c>
      <c r="E40" s="2">
        <f t="shared" si="3"/>
        <v>1</v>
      </c>
      <c r="F40" s="2" t="s">
        <v>424</v>
      </c>
      <c r="G40" s="1">
        <v>1995</v>
      </c>
      <c r="H40" s="1" t="s">
        <v>74</v>
      </c>
      <c r="I40" s="2" t="s">
        <v>422</v>
      </c>
      <c r="J40" s="17">
        <f t="shared" si="4"/>
        <v>4</v>
      </c>
      <c r="K40" s="1">
        <f t="shared" si="5"/>
        <v>2</v>
      </c>
      <c r="L40" s="34"/>
      <c r="M40" s="34"/>
      <c r="N40" s="34"/>
      <c r="O40" s="34"/>
      <c r="P40" s="34"/>
      <c r="Q40" s="34"/>
      <c r="R40" s="34"/>
      <c r="S40" s="34">
        <v>3</v>
      </c>
      <c r="T40" s="32"/>
      <c r="U40" s="34"/>
      <c r="V40" s="34"/>
      <c r="W40" s="1"/>
      <c r="X40" s="1"/>
      <c r="Y40" s="1"/>
      <c r="Z40" s="1"/>
      <c r="AA40" s="30">
        <v>1</v>
      </c>
    </row>
    <row r="41" spans="1:27" s="2" customFormat="1" x14ac:dyDescent="0.25">
      <c r="A41" s="2" t="s">
        <v>218</v>
      </c>
      <c r="B41" s="21" t="s">
        <v>222</v>
      </c>
      <c r="C41" s="1">
        <v>36</v>
      </c>
      <c r="D41" s="31">
        <v>115637</v>
      </c>
      <c r="E41" s="2">
        <f t="shared" si="3"/>
        <v>1</v>
      </c>
      <c r="F41" s="2" t="s">
        <v>240</v>
      </c>
      <c r="G41" s="1">
        <v>1997</v>
      </c>
      <c r="H41" s="1" t="s">
        <v>71</v>
      </c>
      <c r="I41" s="2" t="s">
        <v>9</v>
      </c>
      <c r="J41" s="36">
        <f t="shared" si="4"/>
        <v>4</v>
      </c>
      <c r="K41" s="1">
        <f t="shared" si="5"/>
        <v>3</v>
      </c>
      <c r="L41" s="30">
        <v>2</v>
      </c>
      <c r="M41" s="30"/>
      <c r="N41" s="30"/>
      <c r="O41" s="30"/>
      <c r="P41" s="30"/>
      <c r="Q41" s="30"/>
      <c r="R41" s="30"/>
      <c r="S41" s="30"/>
      <c r="T41" s="31"/>
      <c r="U41" s="30"/>
      <c r="V41" s="30">
        <v>1</v>
      </c>
      <c r="W41" s="1"/>
      <c r="X41" s="1"/>
      <c r="Y41" s="1"/>
      <c r="Z41" s="1"/>
      <c r="AA41" s="30">
        <v>1</v>
      </c>
    </row>
    <row r="42" spans="1:27" s="2" customFormat="1" x14ac:dyDescent="0.25">
      <c r="A42" s="2" t="s">
        <v>218</v>
      </c>
      <c r="B42" s="21" t="s">
        <v>222</v>
      </c>
      <c r="C42" s="1">
        <v>37</v>
      </c>
      <c r="D42" s="3">
        <v>114893</v>
      </c>
      <c r="E42" s="2">
        <f t="shared" si="3"/>
        <v>1</v>
      </c>
      <c r="F42" s="2" t="s">
        <v>390</v>
      </c>
      <c r="G42" s="1">
        <v>1997</v>
      </c>
      <c r="H42" s="1" t="s">
        <v>76</v>
      </c>
      <c r="I42" s="2" t="s">
        <v>16</v>
      </c>
      <c r="J42" s="17">
        <f t="shared" si="4"/>
        <v>3</v>
      </c>
      <c r="K42" s="1">
        <f t="shared" si="5"/>
        <v>1</v>
      </c>
      <c r="L42" s="10"/>
      <c r="M42" s="10"/>
      <c r="N42" s="10"/>
      <c r="O42" s="10"/>
      <c r="P42" s="10"/>
      <c r="Q42" s="10">
        <v>3</v>
      </c>
      <c r="R42" s="10"/>
      <c r="S42" s="10"/>
      <c r="T42" s="3"/>
      <c r="U42" s="10"/>
      <c r="V42" s="10"/>
      <c r="W42" s="1"/>
      <c r="X42" s="1"/>
      <c r="Y42" s="1"/>
      <c r="Z42" s="1"/>
      <c r="AA42" s="30"/>
    </row>
    <row r="43" spans="1:27" s="2" customFormat="1" x14ac:dyDescent="0.25">
      <c r="A43" s="2" t="s">
        <v>218</v>
      </c>
      <c r="B43" s="21" t="s">
        <v>222</v>
      </c>
      <c r="C43" s="1">
        <v>38</v>
      </c>
      <c r="D43" s="32">
        <v>75733</v>
      </c>
      <c r="E43" s="2">
        <f t="shared" si="3"/>
        <v>1</v>
      </c>
      <c r="F43" s="2" t="s">
        <v>426</v>
      </c>
      <c r="G43" s="1">
        <v>1986</v>
      </c>
      <c r="H43" s="1" t="s">
        <v>74</v>
      </c>
      <c r="I43" s="2" t="s">
        <v>422</v>
      </c>
      <c r="J43" s="17">
        <f t="shared" si="4"/>
        <v>3</v>
      </c>
      <c r="K43" s="1">
        <f t="shared" si="5"/>
        <v>1</v>
      </c>
      <c r="L43" s="34"/>
      <c r="M43" s="34"/>
      <c r="N43" s="34"/>
      <c r="O43" s="34"/>
      <c r="P43" s="34"/>
      <c r="Q43" s="34"/>
      <c r="R43" s="34"/>
      <c r="S43" s="34">
        <v>3</v>
      </c>
      <c r="T43" s="32"/>
      <c r="U43" s="34"/>
      <c r="V43" s="34"/>
      <c r="W43" s="1"/>
      <c r="X43" s="1"/>
      <c r="Y43" s="1"/>
      <c r="Z43" s="1"/>
      <c r="AA43" s="30"/>
    </row>
    <row r="44" spans="1:27" s="2" customFormat="1" x14ac:dyDescent="0.25">
      <c r="A44" s="2" t="s">
        <v>218</v>
      </c>
      <c r="B44" s="21" t="s">
        <v>222</v>
      </c>
      <c r="C44" s="1">
        <v>39</v>
      </c>
      <c r="D44" s="2">
        <v>116570</v>
      </c>
      <c r="E44" s="2">
        <f t="shared" si="3"/>
        <v>1</v>
      </c>
      <c r="F44" s="2" t="s">
        <v>330</v>
      </c>
      <c r="G44" s="1">
        <v>1996</v>
      </c>
      <c r="H44" s="1" t="s">
        <v>72</v>
      </c>
      <c r="I44" s="2" t="s">
        <v>124</v>
      </c>
      <c r="J44" s="17">
        <f t="shared" si="4"/>
        <v>3</v>
      </c>
      <c r="K44" s="1">
        <f t="shared" si="5"/>
        <v>2</v>
      </c>
      <c r="L44" s="34"/>
      <c r="M44" s="34"/>
      <c r="N44" s="34"/>
      <c r="O44" s="34"/>
      <c r="P44" s="34"/>
      <c r="Q44" s="34"/>
      <c r="R44" s="34">
        <v>1</v>
      </c>
      <c r="S44" s="34"/>
      <c r="T44" s="32"/>
      <c r="U44" s="34"/>
      <c r="V44" s="34">
        <v>2</v>
      </c>
      <c r="W44" s="34"/>
      <c r="X44" s="1"/>
      <c r="Y44" s="34"/>
      <c r="Z44" s="34"/>
      <c r="AA44" s="30"/>
    </row>
    <row r="45" spans="1:27" x14ac:dyDescent="0.25">
      <c r="A45" s="2" t="s">
        <v>218</v>
      </c>
      <c r="B45" s="21" t="s">
        <v>222</v>
      </c>
      <c r="C45" s="1">
        <v>40</v>
      </c>
      <c r="D45" s="31">
        <v>141449</v>
      </c>
      <c r="E45" s="2">
        <f t="shared" si="3"/>
        <v>1</v>
      </c>
      <c r="F45" s="2" t="s">
        <v>149</v>
      </c>
      <c r="G45" s="1">
        <v>1976</v>
      </c>
      <c r="H45" s="1" t="s">
        <v>72</v>
      </c>
      <c r="I45" s="2" t="s">
        <v>69</v>
      </c>
      <c r="J45" s="17">
        <f t="shared" si="4"/>
        <v>3</v>
      </c>
      <c r="K45" s="1">
        <f t="shared" si="5"/>
        <v>3</v>
      </c>
      <c r="L45" s="30">
        <v>1</v>
      </c>
      <c r="M45" s="30"/>
      <c r="N45" s="30"/>
      <c r="O45" s="30"/>
      <c r="P45" s="30"/>
      <c r="Q45" s="30"/>
      <c r="R45" s="30">
        <v>1</v>
      </c>
      <c r="S45" s="30"/>
      <c r="T45" s="31"/>
      <c r="U45" s="30"/>
      <c r="V45" s="30">
        <v>1</v>
      </c>
      <c r="W45" s="34"/>
      <c r="X45" s="1"/>
      <c r="Y45" s="34"/>
      <c r="Z45" s="34"/>
    </row>
    <row r="46" spans="1:27" s="22" customFormat="1" x14ac:dyDescent="0.25">
      <c r="A46" s="2" t="s">
        <v>218</v>
      </c>
      <c r="B46" s="21" t="s">
        <v>222</v>
      </c>
      <c r="C46" s="1">
        <v>41</v>
      </c>
      <c r="D46" s="2">
        <v>125538</v>
      </c>
      <c r="E46" s="2">
        <f t="shared" si="3"/>
        <v>1</v>
      </c>
      <c r="F46" s="2" t="s">
        <v>140</v>
      </c>
      <c r="G46" s="1">
        <v>1996</v>
      </c>
      <c r="H46" s="1" t="s">
        <v>75</v>
      </c>
      <c r="I46" s="2" t="s">
        <v>100</v>
      </c>
      <c r="J46" s="17">
        <f t="shared" si="4"/>
        <v>2</v>
      </c>
      <c r="K46" s="1">
        <f t="shared" si="5"/>
        <v>1</v>
      </c>
      <c r="L46" s="1"/>
      <c r="M46" s="1"/>
      <c r="N46" s="1">
        <v>2</v>
      </c>
      <c r="O46" s="1"/>
      <c r="P46" s="1"/>
      <c r="Q46" s="1"/>
      <c r="R46" s="1"/>
      <c r="S46" s="1"/>
      <c r="T46" s="2"/>
      <c r="U46" s="1"/>
      <c r="V46" s="1"/>
      <c r="W46" s="30"/>
      <c r="X46" s="1"/>
      <c r="Y46" s="30"/>
      <c r="Z46" s="30"/>
      <c r="AA46" s="30"/>
    </row>
    <row r="47" spans="1:27" x14ac:dyDescent="0.25">
      <c r="A47" s="2" t="s">
        <v>218</v>
      </c>
      <c r="B47" s="21" t="s">
        <v>222</v>
      </c>
      <c r="C47" s="10">
        <v>42</v>
      </c>
      <c r="D47" s="2">
        <v>100114</v>
      </c>
      <c r="E47" s="2">
        <f t="shared" si="3"/>
        <v>1</v>
      </c>
      <c r="F47" s="2" t="s">
        <v>204</v>
      </c>
      <c r="G47" s="1">
        <v>1995</v>
      </c>
      <c r="H47" s="1" t="s">
        <v>80</v>
      </c>
      <c r="I47" s="2" t="s">
        <v>249</v>
      </c>
      <c r="J47" s="17">
        <f t="shared" si="4"/>
        <v>2</v>
      </c>
      <c r="K47" s="1">
        <f t="shared" si="5"/>
        <v>1</v>
      </c>
      <c r="L47" s="1"/>
      <c r="M47" s="1"/>
      <c r="N47" s="1">
        <v>2</v>
      </c>
      <c r="O47" s="1"/>
      <c r="P47" s="1"/>
      <c r="Q47" s="1"/>
      <c r="R47" s="1"/>
      <c r="S47" s="1"/>
      <c r="T47" s="2"/>
      <c r="U47" s="1"/>
      <c r="V47" s="1"/>
      <c r="W47" s="34"/>
      <c r="X47" s="1"/>
      <c r="Y47" s="34"/>
      <c r="Z47" s="34"/>
    </row>
    <row r="48" spans="1:27" s="2" customFormat="1" x14ac:dyDescent="0.25">
      <c r="A48" s="2" t="s">
        <v>218</v>
      </c>
      <c r="B48" s="21" t="s">
        <v>222</v>
      </c>
      <c r="C48" s="1">
        <v>43</v>
      </c>
      <c r="D48" s="2">
        <v>137713</v>
      </c>
      <c r="E48" s="2">
        <f t="shared" si="3"/>
        <v>1</v>
      </c>
      <c r="F48" s="2" t="s">
        <v>316</v>
      </c>
      <c r="G48" s="1">
        <v>1995</v>
      </c>
      <c r="H48" s="1" t="s">
        <v>99</v>
      </c>
      <c r="I48" s="2" t="s">
        <v>166</v>
      </c>
      <c r="J48" s="17">
        <f t="shared" si="4"/>
        <v>2</v>
      </c>
      <c r="K48" s="1">
        <f t="shared" si="5"/>
        <v>1</v>
      </c>
      <c r="L48" s="1"/>
      <c r="M48" s="1"/>
      <c r="N48" s="1">
        <v>2</v>
      </c>
      <c r="O48" s="1"/>
      <c r="P48" s="1"/>
      <c r="Q48" s="1"/>
      <c r="R48" s="1"/>
      <c r="S48" s="1"/>
      <c r="U48" s="1"/>
      <c r="V48" s="1"/>
      <c r="W48" s="30"/>
      <c r="X48" s="1"/>
      <c r="Y48" s="30"/>
      <c r="Z48" s="30"/>
      <c r="AA48" s="30"/>
    </row>
    <row r="49" spans="1:26" x14ac:dyDescent="0.25">
      <c r="A49" s="2" t="s">
        <v>218</v>
      </c>
      <c r="B49" s="21" t="s">
        <v>222</v>
      </c>
      <c r="C49" s="30">
        <v>44</v>
      </c>
      <c r="D49" s="32">
        <v>90048</v>
      </c>
      <c r="E49" s="2">
        <f t="shared" si="3"/>
        <v>1</v>
      </c>
      <c r="F49" s="2" t="s">
        <v>388</v>
      </c>
      <c r="G49" s="1">
        <v>1996</v>
      </c>
      <c r="H49" s="1" t="s">
        <v>79</v>
      </c>
      <c r="I49" s="2" t="s">
        <v>389</v>
      </c>
      <c r="J49" s="17">
        <f t="shared" si="4"/>
        <v>2</v>
      </c>
      <c r="K49" s="1">
        <f t="shared" si="5"/>
        <v>2</v>
      </c>
      <c r="L49" s="34"/>
      <c r="M49" s="34"/>
      <c r="N49" s="34"/>
      <c r="O49" s="34"/>
      <c r="P49" s="34"/>
      <c r="Q49" s="34">
        <v>1</v>
      </c>
      <c r="R49" s="34"/>
      <c r="S49" s="34"/>
      <c r="T49" s="32"/>
      <c r="U49" s="34"/>
      <c r="V49" s="34">
        <v>1</v>
      </c>
      <c r="W49" s="34"/>
      <c r="X49" s="34"/>
      <c r="Y49" s="34"/>
      <c r="Z49" s="34"/>
    </row>
    <row r="50" spans="1:26" x14ac:dyDescent="0.25">
      <c r="A50" s="2" t="s">
        <v>218</v>
      </c>
      <c r="B50" s="21" t="s">
        <v>222</v>
      </c>
      <c r="C50" s="34">
        <v>45</v>
      </c>
      <c r="D50" s="2">
        <v>143325</v>
      </c>
      <c r="E50" s="2">
        <f t="shared" si="3"/>
        <v>1</v>
      </c>
      <c r="F50" s="2" t="s">
        <v>246</v>
      </c>
      <c r="G50" s="1">
        <v>1992</v>
      </c>
      <c r="H50" s="1" t="s">
        <v>75</v>
      </c>
      <c r="I50" s="2" t="s">
        <v>142</v>
      </c>
      <c r="J50" s="17">
        <f t="shared" si="4"/>
        <v>1</v>
      </c>
      <c r="K50" s="1">
        <f t="shared" si="5"/>
        <v>1</v>
      </c>
      <c r="L50" s="1"/>
      <c r="M50" s="1"/>
      <c r="N50" s="1">
        <v>1</v>
      </c>
      <c r="O50" s="1"/>
      <c r="P50" s="1"/>
      <c r="Q50" s="1"/>
      <c r="R50" s="1"/>
      <c r="S50" s="1"/>
      <c r="T50" s="2"/>
      <c r="U50" s="1"/>
      <c r="V50" s="1"/>
      <c r="W50" s="34"/>
      <c r="X50" s="1"/>
      <c r="Y50" s="34"/>
      <c r="Z50" s="34"/>
    </row>
    <row r="51" spans="1:26" x14ac:dyDescent="0.25">
      <c r="A51" s="2" t="s">
        <v>218</v>
      </c>
      <c r="B51" s="21" t="s">
        <v>222</v>
      </c>
      <c r="C51" s="34">
        <v>46</v>
      </c>
      <c r="D51" s="2">
        <v>96971</v>
      </c>
      <c r="E51" s="2">
        <f t="shared" si="3"/>
        <v>1</v>
      </c>
      <c r="F51" s="2" t="s">
        <v>163</v>
      </c>
      <c r="G51" s="1">
        <v>1996</v>
      </c>
      <c r="H51" s="1" t="s">
        <v>72</v>
      </c>
      <c r="I51" s="2" t="s">
        <v>69</v>
      </c>
      <c r="J51" s="17">
        <f t="shared" si="4"/>
        <v>1</v>
      </c>
      <c r="K51" s="1">
        <f t="shared" si="5"/>
        <v>1</v>
      </c>
      <c r="L51" s="1">
        <v>1</v>
      </c>
      <c r="M51" s="1"/>
      <c r="N51" s="1"/>
      <c r="O51" s="1"/>
      <c r="P51" s="1"/>
      <c r="Q51" s="1"/>
      <c r="R51" s="1"/>
      <c r="S51" s="1"/>
      <c r="T51" s="2"/>
      <c r="U51" s="1"/>
      <c r="V51" s="1"/>
      <c r="W51" s="34"/>
      <c r="X51" s="1"/>
      <c r="Y51" s="34"/>
      <c r="Z51" s="34"/>
    </row>
    <row r="52" spans="1:26" x14ac:dyDescent="0.25">
      <c r="A52" s="31" t="s">
        <v>218</v>
      </c>
      <c r="B52" s="38" t="s">
        <v>222</v>
      </c>
      <c r="C52" s="34">
        <v>47</v>
      </c>
      <c r="D52" s="31">
        <v>90261</v>
      </c>
      <c r="E52" s="31">
        <f t="shared" si="3"/>
        <v>1</v>
      </c>
      <c r="F52" s="31" t="s">
        <v>313</v>
      </c>
      <c r="G52" s="30">
        <v>1978</v>
      </c>
      <c r="H52" s="30" t="s">
        <v>81</v>
      </c>
      <c r="I52" s="31" t="s">
        <v>118</v>
      </c>
      <c r="J52" s="36">
        <f t="shared" si="4"/>
        <v>1</v>
      </c>
      <c r="K52" s="1">
        <f t="shared" si="5"/>
        <v>1</v>
      </c>
      <c r="L52" s="30"/>
      <c r="M52" s="30"/>
      <c r="N52" s="30">
        <v>1</v>
      </c>
      <c r="O52" s="30"/>
      <c r="P52" s="30"/>
      <c r="Q52" s="30"/>
      <c r="R52" s="30"/>
      <c r="S52" s="30"/>
      <c r="T52" s="2"/>
      <c r="U52" s="1"/>
      <c r="V52" s="1"/>
      <c r="W52" s="34"/>
      <c r="X52" s="1"/>
      <c r="Y52" s="34"/>
      <c r="Z52" s="34"/>
    </row>
    <row r="53" spans="1:26" x14ac:dyDescent="0.25">
      <c r="A53" s="2" t="s">
        <v>218</v>
      </c>
      <c r="B53" s="21" t="s">
        <v>222</v>
      </c>
      <c r="C53" s="34">
        <v>48</v>
      </c>
      <c r="D53" s="31">
        <v>148503</v>
      </c>
      <c r="E53" s="2">
        <f t="shared" si="3"/>
        <v>1</v>
      </c>
      <c r="F53" s="2" t="s">
        <v>315</v>
      </c>
      <c r="G53" s="1">
        <v>1994</v>
      </c>
      <c r="H53" s="1" t="s">
        <v>99</v>
      </c>
      <c r="I53" s="2" t="s">
        <v>166</v>
      </c>
      <c r="J53" s="17">
        <f t="shared" si="4"/>
        <v>1</v>
      </c>
      <c r="K53" s="1">
        <f t="shared" si="5"/>
        <v>1</v>
      </c>
      <c r="L53" s="30"/>
      <c r="M53" s="30"/>
      <c r="N53" s="30">
        <v>1</v>
      </c>
      <c r="O53" s="30"/>
      <c r="P53" s="30"/>
      <c r="Q53" s="30"/>
      <c r="R53" s="30"/>
      <c r="S53" s="30"/>
      <c r="T53" s="32"/>
      <c r="U53" s="34"/>
      <c r="V53" s="34"/>
      <c r="X53" s="30"/>
    </row>
    <row r="54" spans="1:26" x14ac:dyDescent="0.25">
      <c r="A54" s="2" t="s">
        <v>218</v>
      </c>
      <c r="B54" s="21" t="s">
        <v>222</v>
      </c>
      <c r="C54" s="1">
        <v>49</v>
      </c>
      <c r="D54" s="32">
        <v>105789</v>
      </c>
      <c r="E54" s="2">
        <f t="shared" si="3"/>
        <v>1</v>
      </c>
      <c r="F54" s="2" t="s">
        <v>349</v>
      </c>
      <c r="G54" s="1">
        <v>1998</v>
      </c>
      <c r="H54" s="1" t="s">
        <v>70</v>
      </c>
      <c r="I54" s="2" t="s">
        <v>18</v>
      </c>
      <c r="J54" s="17">
        <f t="shared" si="4"/>
        <v>1</v>
      </c>
      <c r="K54" s="1">
        <f t="shared" si="5"/>
        <v>1</v>
      </c>
      <c r="L54" s="34"/>
      <c r="M54" s="34"/>
      <c r="N54" s="34"/>
      <c r="O54" s="34">
        <v>1</v>
      </c>
      <c r="P54" s="34"/>
      <c r="Q54" s="34"/>
      <c r="R54" s="34"/>
      <c r="S54" s="34"/>
      <c r="T54" s="32"/>
      <c r="U54" s="34"/>
      <c r="V54" s="34"/>
      <c r="W54" s="34"/>
      <c r="X54" s="1"/>
      <c r="Y54" s="34"/>
      <c r="Z54" s="34"/>
    </row>
    <row r="55" spans="1:26" x14ac:dyDescent="0.25">
      <c r="A55" s="2" t="s">
        <v>218</v>
      </c>
      <c r="B55" s="21" t="s">
        <v>222</v>
      </c>
      <c r="C55" s="34">
        <v>50</v>
      </c>
      <c r="D55" s="32">
        <v>144507</v>
      </c>
      <c r="E55" s="2">
        <f t="shared" si="3"/>
        <v>1</v>
      </c>
      <c r="F55" s="2" t="s">
        <v>353</v>
      </c>
      <c r="G55" s="1">
        <v>1976</v>
      </c>
      <c r="H55" s="1" t="s">
        <v>355</v>
      </c>
      <c r="I55" s="2" t="s">
        <v>354</v>
      </c>
      <c r="J55" s="17">
        <f t="shared" si="4"/>
        <v>1</v>
      </c>
      <c r="K55" s="1">
        <f t="shared" si="5"/>
        <v>1</v>
      </c>
      <c r="L55" s="34"/>
      <c r="M55" s="34"/>
      <c r="N55" s="34"/>
      <c r="O55" s="34"/>
      <c r="P55" s="34">
        <v>1</v>
      </c>
      <c r="Q55" s="34"/>
      <c r="R55" s="34"/>
      <c r="S55" s="34"/>
      <c r="T55" s="32"/>
      <c r="U55" s="34"/>
      <c r="V55" s="34"/>
      <c r="X55" s="1"/>
    </row>
    <row r="56" spans="1:26" x14ac:dyDescent="0.25">
      <c r="A56" s="2" t="s">
        <v>218</v>
      </c>
      <c r="B56" s="21" t="s">
        <v>222</v>
      </c>
      <c r="C56" s="34">
        <v>51</v>
      </c>
      <c r="D56" s="32">
        <v>131012</v>
      </c>
      <c r="E56" s="2">
        <f t="shared" si="3"/>
        <v>1</v>
      </c>
      <c r="F56" s="2" t="s">
        <v>357</v>
      </c>
      <c r="G56" s="1">
        <v>1993</v>
      </c>
      <c r="H56" s="1" t="s">
        <v>355</v>
      </c>
      <c r="I56" s="2" t="s">
        <v>91</v>
      </c>
      <c r="J56" s="17">
        <f t="shared" si="4"/>
        <v>1</v>
      </c>
      <c r="K56" s="1">
        <f t="shared" si="5"/>
        <v>1</v>
      </c>
      <c r="L56" s="34"/>
      <c r="M56" s="34"/>
      <c r="N56" s="34"/>
      <c r="O56" s="34"/>
      <c r="P56" s="34">
        <v>1</v>
      </c>
      <c r="Q56" s="34"/>
      <c r="R56" s="34"/>
      <c r="S56" s="34"/>
      <c r="T56" s="32"/>
      <c r="U56" s="34"/>
      <c r="V56" s="34"/>
      <c r="X56" s="34"/>
    </row>
    <row r="57" spans="1:26" x14ac:dyDescent="0.25">
      <c r="A57" s="2" t="s">
        <v>218</v>
      </c>
      <c r="B57" s="21" t="s">
        <v>222</v>
      </c>
      <c r="C57" s="34">
        <v>52</v>
      </c>
      <c r="D57" s="32">
        <v>141545</v>
      </c>
      <c r="E57" s="2">
        <f t="shared" si="3"/>
        <v>1</v>
      </c>
      <c r="F57" s="2" t="s">
        <v>391</v>
      </c>
      <c r="G57" s="1">
        <v>1998</v>
      </c>
      <c r="H57" s="1" t="s">
        <v>76</v>
      </c>
      <c r="I57" s="2" t="s">
        <v>196</v>
      </c>
      <c r="J57" s="17">
        <f t="shared" si="4"/>
        <v>1</v>
      </c>
      <c r="K57" s="1">
        <f t="shared" si="5"/>
        <v>1</v>
      </c>
      <c r="L57" s="34"/>
      <c r="M57" s="34"/>
      <c r="N57" s="34"/>
      <c r="O57" s="34"/>
      <c r="P57" s="34"/>
      <c r="Q57" s="34">
        <v>1</v>
      </c>
      <c r="R57" s="34"/>
      <c r="S57" s="34"/>
      <c r="T57" s="32"/>
      <c r="U57" s="34"/>
      <c r="V57" s="34"/>
      <c r="X57" s="34"/>
    </row>
    <row r="58" spans="1:26" x14ac:dyDescent="0.25">
      <c r="A58" s="2" t="s">
        <v>218</v>
      </c>
      <c r="B58" s="21" t="s">
        <v>222</v>
      </c>
      <c r="C58" s="10">
        <v>53</v>
      </c>
      <c r="D58" s="32">
        <v>140421</v>
      </c>
      <c r="E58" s="2">
        <f t="shared" si="3"/>
        <v>1</v>
      </c>
      <c r="F58" s="2" t="s">
        <v>413</v>
      </c>
      <c r="G58" s="1">
        <v>1991</v>
      </c>
      <c r="H58" s="1" t="s">
        <v>71</v>
      </c>
      <c r="I58" s="2" t="s">
        <v>414</v>
      </c>
      <c r="J58" s="17">
        <f t="shared" si="4"/>
        <v>1</v>
      </c>
      <c r="K58" s="1">
        <f t="shared" si="5"/>
        <v>1</v>
      </c>
      <c r="L58" s="34"/>
      <c r="M58" s="34"/>
      <c r="N58" s="34"/>
      <c r="O58" s="34"/>
      <c r="P58" s="34"/>
      <c r="Q58" s="34"/>
      <c r="R58" s="34"/>
      <c r="S58" s="34"/>
      <c r="T58" s="32"/>
      <c r="U58" s="34">
        <v>1</v>
      </c>
      <c r="V58" s="34"/>
      <c r="X58" s="34"/>
    </row>
    <row r="59" spans="1:26" x14ac:dyDescent="0.25">
      <c r="A59" s="2" t="s">
        <v>218</v>
      </c>
      <c r="B59" s="21" t="s">
        <v>222</v>
      </c>
      <c r="C59" s="10">
        <v>54</v>
      </c>
      <c r="D59" s="32">
        <v>106760</v>
      </c>
      <c r="E59" s="2">
        <f t="shared" si="3"/>
        <v>1</v>
      </c>
      <c r="F59" s="2" t="s">
        <v>423</v>
      </c>
      <c r="G59" s="1">
        <v>1990</v>
      </c>
      <c r="H59" s="1" t="s">
        <v>74</v>
      </c>
      <c r="I59" s="2" t="s">
        <v>84</v>
      </c>
      <c r="J59" s="17">
        <f t="shared" si="4"/>
        <v>1</v>
      </c>
      <c r="K59" s="1">
        <f t="shared" si="5"/>
        <v>1</v>
      </c>
      <c r="L59" s="34"/>
      <c r="M59" s="34"/>
      <c r="N59" s="34"/>
      <c r="O59" s="34"/>
      <c r="P59" s="34"/>
      <c r="Q59" s="34"/>
      <c r="R59" s="34"/>
      <c r="S59" s="34">
        <v>1</v>
      </c>
      <c r="T59" s="32"/>
      <c r="U59" s="34"/>
      <c r="V59" s="34"/>
      <c r="X59" s="34"/>
    </row>
    <row r="60" spans="1:26" x14ac:dyDescent="0.25">
      <c r="A60" s="2" t="s">
        <v>218</v>
      </c>
      <c r="B60" s="21" t="s">
        <v>222</v>
      </c>
      <c r="C60" s="34">
        <v>55</v>
      </c>
      <c r="D60" s="32">
        <v>138239</v>
      </c>
      <c r="E60" s="2">
        <f t="shared" si="3"/>
        <v>1</v>
      </c>
      <c r="F60" s="2" t="s">
        <v>427</v>
      </c>
      <c r="G60" s="1">
        <v>1989</v>
      </c>
      <c r="H60" s="1" t="s">
        <v>419</v>
      </c>
      <c r="I60" s="2" t="s">
        <v>428</v>
      </c>
      <c r="J60" s="34">
        <f t="shared" si="4"/>
        <v>1</v>
      </c>
      <c r="K60" s="1">
        <f t="shared" si="5"/>
        <v>1</v>
      </c>
      <c r="L60" s="34"/>
      <c r="M60" s="34"/>
      <c r="N60" s="34"/>
      <c r="O60" s="34"/>
      <c r="P60" s="34"/>
      <c r="Q60" s="34"/>
      <c r="R60" s="34"/>
      <c r="S60" s="34">
        <v>1</v>
      </c>
      <c r="T60" s="32"/>
      <c r="U60" s="34"/>
      <c r="V60" s="34"/>
      <c r="X60" s="34"/>
    </row>
    <row r="61" spans="1:26" x14ac:dyDescent="0.25">
      <c r="A61" s="2" t="s">
        <v>218</v>
      </c>
      <c r="B61" s="21" t="s">
        <v>222</v>
      </c>
      <c r="C61" s="10">
        <v>56</v>
      </c>
      <c r="D61" s="32">
        <v>147868</v>
      </c>
      <c r="E61" s="2">
        <f t="shared" si="3"/>
        <v>1</v>
      </c>
      <c r="F61" s="2" t="s">
        <v>459</v>
      </c>
      <c r="G61" s="1">
        <v>1990</v>
      </c>
      <c r="H61" s="1" t="s">
        <v>79</v>
      </c>
      <c r="I61" s="2" t="s">
        <v>460</v>
      </c>
      <c r="J61" s="34">
        <f t="shared" si="4"/>
        <v>1</v>
      </c>
      <c r="K61" s="1">
        <f t="shared" si="5"/>
        <v>1</v>
      </c>
      <c r="L61" s="34"/>
      <c r="M61" s="34"/>
      <c r="N61" s="34"/>
      <c r="O61" s="34"/>
      <c r="P61" s="34"/>
      <c r="Q61" s="34"/>
      <c r="R61" s="34"/>
      <c r="S61" s="34"/>
      <c r="X61" s="34">
        <v>1</v>
      </c>
    </row>
    <row r="62" spans="1:26" x14ac:dyDescent="0.25">
      <c r="A62" s="2" t="s">
        <v>218</v>
      </c>
      <c r="B62" s="21" t="s">
        <v>222</v>
      </c>
      <c r="C62" s="10">
        <v>57</v>
      </c>
      <c r="D62" s="31">
        <v>74982</v>
      </c>
      <c r="E62" s="2">
        <f t="shared" si="3"/>
        <v>1</v>
      </c>
      <c r="F62" s="2" t="s">
        <v>467</v>
      </c>
      <c r="G62" s="1">
        <v>1985</v>
      </c>
      <c r="H62" s="1" t="s">
        <v>70</v>
      </c>
      <c r="I62" s="2" t="s">
        <v>346</v>
      </c>
      <c r="J62" s="30">
        <f t="shared" si="4"/>
        <v>1</v>
      </c>
      <c r="K62" s="1">
        <f t="shared" si="5"/>
        <v>1</v>
      </c>
      <c r="L62" s="30"/>
      <c r="M62" s="30"/>
      <c r="N62" s="30"/>
      <c r="O62" s="30"/>
      <c r="P62" s="30"/>
      <c r="Q62" s="30"/>
      <c r="R62" s="30"/>
      <c r="S62" s="30"/>
      <c r="T62" s="31"/>
      <c r="U62" s="30"/>
      <c r="V62" s="30"/>
      <c r="W62" s="30"/>
      <c r="X62" s="30"/>
      <c r="Y62" s="30"/>
      <c r="Z62" s="30">
        <v>1</v>
      </c>
    </row>
    <row r="63" spans="1:26" x14ac:dyDescent="0.25">
      <c r="A63" s="2" t="s">
        <v>218</v>
      </c>
      <c r="B63" s="21" t="s">
        <v>222</v>
      </c>
      <c r="C63" s="34">
        <v>58</v>
      </c>
      <c r="D63" s="31">
        <v>122301</v>
      </c>
      <c r="E63" s="2">
        <f t="shared" si="3"/>
        <v>1</v>
      </c>
      <c r="F63" s="2" t="s">
        <v>469</v>
      </c>
      <c r="G63" s="1">
        <v>1996</v>
      </c>
      <c r="H63" s="1" t="s">
        <v>355</v>
      </c>
      <c r="I63" s="2" t="s">
        <v>91</v>
      </c>
      <c r="J63" s="30">
        <f t="shared" si="4"/>
        <v>1</v>
      </c>
      <c r="K63" s="1">
        <f t="shared" si="5"/>
        <v>1</v>
      </c>
      <c r="L63" s="30"/>
      <c r="M63" s="30"/>
      <c r="N63" s="30"/>
      <c r="O63" s="30"/>
      <c r="P63" s="30"/>
      <c r="Q63" s="30"/>
      <c r="R63" s="30"/>
      <c r="S63" s="30"/>
      <c r="T63" s="31"/>
      <c r="U63" s="30"/>
      <c r="V63" s="30"/>
      <c r="W63" s="30"/>
      <c r="X63" s="30"/>
      <c r="Y63" s="30">
        <v>1</v>
      </c>
      <c r="Z63" s="30"/>
    </row>
    <row r="64" spans="1:26" x14ac:dyDescent="0.25">
      <c r="A64" s="2" t="s">
        <v>218</v>
      </c>
      <c r="B64" s="21" t="s">
        <v>222</v>
      </c>
      <c r="C64" s="10">
        <v>59</v>
      </c>
      <c r="D64" s="31">
        <v>137079</v>
      </c>
      <c r="E64" s="2">
        <f t="shared" si="3"/>
        <v>1</v>
      </c>
      <c r="F64" s="2" t="s">
        <v>478</v>
      </c>
      <c r="G64" s="1">
        <v>1998</v>
      </c>
      <c r="H64" s="1" t="s">
        <v>74</v>
      </c>
      <c r="I64" s="2" t="s">
        <v>132</v>
      </c>
      <c r="J64" s="30">
        <f t="shared" si="4"/>
        <v>1</v>
      </c>
      <c r="K64" s="1">
        <f t="shared" si="5"/>
        <v>1</v>
      </c>
      <c r="L64" s="30"/>
      <c r="M64" s="30"/>
      <c r="N64" s="30"/>
      <c r="O64" s="30"/>
      <c r="P64" s="30"/>
      <c r="Q64" s="30"/>
      <c r="R64" s="30"/>
      <c r="S64" s="30"/>
      <c r="T64" s="31"/>
      <c r="U64" s="30"/>
      <c r="V64" s="30">
        <v>1</v>
      </c>
      <c r="W64" s="30"/>
      <c r="X64" s="30"/>
      <c r="Y64" s="30"/>
      <c r="Z64" s="30"/>
    </row>
  </sheetData>
  <sortState ref="D6:AA73">
    <sortCondition descending="1" ref="J6:J73"/>
    <sortCondition ref="K6:K73"/>
  </sortState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view="pageBreakPreview" zoomScale="73" zoomScaleSheetLayoutView="73" workbookViewId="0">
      <selection activeCell="G41" sqref="G41"/>
    </sheetView>
  </sheetViews>
  <sheetFormatPr defaultRowHeight="15" x14ac:dyDescent="0.25"/>
  <cols>
    <col min="1" max="2" width="9.140625" style="3"/>
    <col min="3" max="3" width="9.140625" style="10"/>
    <col min="4" max="5" width="10.28515625" style="10" customWidth="1"/>
    <col min="6" max="6" width="19.85546875" style="3" bestFit="1" customWidth="1"/>
    <col min="7" max="7" width="6.28515625" style="3" bestFit="1" customWidth="1"/>
    <col min="8" max="8" width="13" style="10" customWidth="1"/>
    <col min="9" max="9" width="54.7109375" style="3" bestFit="1" customWidth="1"/>
    <col min="10" max="11" width="13.28515625" style="10" customWidth="1"/>
    <col min="12" max="19" width="9.140625" style="10"/>
    <col min="20" max="21" width="9.140625" style="3"/>
    <col min="22" max="22" width="9.140625" style="34"/>
    <col min="23" max="24" width="9.140625" style="10"/>
    <col min="25" max="25" width="9.140625" style="3"/>
    <col min="26" max="26" width="9.140625" style="10"/>
    <col min="27" max="27" width="9.140625" style="34"/>
    <col min="28" max="16384" width="9.140625" style="3"/>
  </cols>
  <sheetData>
    <row r="1" spans="1:29" x14ac:dyDescent="0.25">
      <c r="C1" s="1"/>
      <c r="D1" s="1"/>
      <c r="E1" s="1"/>
      <c r="F1" s="2"/>
      <c r="G1" s="2"/>
      <c r="H1" s="1"/>
      <c r="I1" s="2" t="s">
        <v>0</v>
      </c>
      <c r="J1" s="1"/>
      <c r="K1" s="1"/>
    </row>
    <row r="2" spans="1:29" x14ac:dyDescent="0.25">
      <c r="C2" s="1"/>
      <c r="D2" s="1"/>
      <c r="E2" s="1"/>
      <c r="F2" s="2"/>
      <c r="G2" s="2"/>
      <c r="H2" s="1"/>
      <c r="I2" s="2" t="s">
        <v>36</v>
      </c>
      <c r="J2" s="1"/>
      <c r="K2" s="1"/>
      <c r="L2" s="4" t="s">
        <v>2</v>
      </c>
      <c r="M2" s="10" t="s">
        <v>290</v>
      </c>
      <c r="N2" s="10" t="s">
        <v>299</v>
      </c>
      <c r="O2" s="10" t="s">
        <v>340</v>
      </c>
      <c r="P2" s="10" t="s">
        <v>77</v>
      </c>
      <c r="Q2" s="10" t="s">
        <v>299</v>
      </c>
      <c r="R2" s="10" t="s">
        <v>290</v>
      </c>
      <c r="S2" s="10" t="s">
        <v>419</v>
      </c>
      <c r="T2" s="10" t="s">
        <v>340</v>
      </c>
      <c r="U2" s="10" t="s">
        <v>71</v>
      </c>
      <c r="V2" s="34" t="s">
        <v>2</v>
      </c>
      <c r="W2" s="10" t="s">
        <v>435</v>
      </c>
      <c r="X2" s="10" t="s">
        <v>82</v>
      </c>
      <c r="Y2" s="10" t="s">
        <v>355</v>
      </c>
      <c r="Z2" s="10" t="s">
        <v>70</v>
      </c>
      <c r="AA2" s="30" t="s">
        <v>2</v>
      </c>
    </row>
    <row r="3" spans="1:29" x14ac:dyDescent="0.25">
      <c r="C3" s="1"/>
      <c r="D3" s="1"/>
      <c r="E3" s="1"/>
      <c r="F3" s="2"/>
      <c r="G3" s="2"/>
      <c r="H3" s="1"/>
      <c r="I3" s="2"/>
      <c r="J3" s="1"/>
      <c r="K3" s="1"/>
      <c r="L3" s="5">
        <v>42399</v>
      </c>
      <c r="M3" s="24">
        <v>42414</v>
      </c>
      <c r="N3" s="24">
        <v>42490</v>
      </c>
      <c r="O3" s="24">
        <v>42504</v>
      </c>
      <c r="P3" s="24">
        <v>42553</v>
      </c>
      <c r="Q3" s="24">
        <v>42644</v>
      </c>
      <c r="R3" s="24">
        <v>42651</v>
      </c>
      <c r="S3" s="24">
        <v>42658</v>
      </c>
      <c r="T3" s="24">
        <v>42658</v>
      </c>
      <c r="U3" s="23">
        <v>42665</v>
      </c>
      <c r="V3" s="39">
        <v>42672</v>
      </c>
      <c r="W3" s="24">
        <v>42686</v>
      </c>
      <c r="X3" s="24">
        <v>42686</v>
      </c>
      <c r="Y3" s="23">
        <v>42686</v>
      </c>
      <c r="Z3" s="24">
        <v>42686</v>
      </c>
      <c r="AA3" s="43">
        <v>42707</v>
      </c>
    </row>
    <row r="4" spans="1:29" ht="60" x14ac:dyDescent="0.25">
      <c r="A4" s="3" t="s">
        <v>215</v>
      </c>
      <c r="B4" s="3" t="s">
        <v>216</v>
      </c>
      <c r="C4" s="1"/>
      <c r="D4" s="8" t="s">
        <v>3</v>
      </c>
      <c r="E4" s="8"/>
      <c r="F4" s="7" t="s">
        <v>4</v>
      </c>
      <c r="G4" s="7"/>
      <c r="H4" s="8"/>
      <c r="I4" s="7" t="s">
        <v>5</v>
      </c>
      <c r="J4" s="8" t="s">
        <v>6</v>
      </c>
      <c r="K4" s="8" t="s">
        <v>171</v>
      </c>
      <c r="L4" s="9" t="s">
        <v>258</v>
      </c>
      <c r="M4" s="9" t="s">
        <v>291</v>
      </c>
      <c r="N4" s="9" t="s">
        <v>300</v>
      </c>
      <c r="O4" s="9" t="s">
        <v>341</v>
      </c>
      <c r="P4" s="9" t="s">
        <v>351</v>
      </c>
      <c r="Q4" s="9" t="s">
        <v>376</v>
      </c>
      <c r="R4" s="9" t="s">
        <v>323</v>
      </c>
      <c r="S4" s="9" t="s">
        <v>420</v>
      </c>
      <c r="T4" s="9" t="s">
        <v>403</v>
      </c>
      <c r="U4" s="9" t="s">
        <v>404</v>
      </c>
      <c r="V4" s="33" t="s">
        <v>471</v>
      </c>
      <c r="W4" s="9" t="s">
        <v>420</v>
      </c>
      <c r="X4" s="9" t="s">
        <v>420</v>
      </c>
      <c r="Y4" s="9" t="s">
        <v>420</v>
      </c>
      <c r="Z4" s="9" t="s">
        <v>420</v>
      </c>
      <c r="AA4" s="33" t="s">
        <v>489</v>
      </c>
    </row>
    <row r="5" spans="1:29" x14ac:dyDescent="0.25">
      <c r="C5" s="1"/>
      <c r="D5" s="8"/>
      <c r="E5" s="8"/>
      <c r="F5" s="7"/>
      <c r="G5" s="7"/>
      <c r="H5" s="8"/>
      <c r="I5" s="7"/>
      <c r="J5" s="18"/>
      <c r="K5" s="8"/>
    </row>
    <row r="6" spans="1:29" s="2" customFormat="1" x14ac:dyDescent="0.25">
      <c r="A6" s="2" t="s">
        <v>218</v>
      </c>
      <c r="B6" s="21" t="s">
        <v>223</v>
      </c>
      <c r="C6" s="1">
        <v>1</v>
      </c>
      <c r="D6" s="34">
        <v>116574</v>
      </c>
      <c r="E6" s="34">
        <f t="shared" ref="E6:E30" si="0">COUNTIF(D:D,D6)</f>
        <v>1</v>
      </c>
      <c r="F6" s="32" t="s">
        <v>281</v>
      </c>
      <c r="G6" s="2">
        <v>1998</v>
      </c>
      <c r="H6" s="34" t="s">
        <v>72</v>
      </c>
      <c r="I6" s="2" t="s">
        <v>124</v>
      </c>
      <c r="J6" s="17">
        <f t="shared" ref="J6:J30" si="1">SUM(L6:AB6)</f>
        <v>36</v>
      </c>
      <c r="K6" s="1">
        <f t="shared" ref="K6:K30" si="2">COUNT(L6:AC6)</f>
        <v>5</v>
      </c>
      <c r="L6" s="34">
        <v>7</v>
      </c>
      <c r="M6" s="34">
        <v>7</v>
      </c>
      <c r="N6" s="34"/>
      <c r="O6" s="34"/>
      <c r="P6" s="34"/>
      <c r="Q6" s="34"/>
      <c r="R6" s="1">
        <v>6</v>
      </c>
      <c r="S6" s="1"/>
      <c r="V6" s="30">
        <v>7</v>
      </c>
      <c r="W6" s="1"/>
      <c r="X6" s="1"/>
      <c r="Z6" s="1"/>
      <c r="AA6" s="30">
        <v>9</v>
      </c>
    </row>
    <row r="7" spans="1:29" s="2" customFormat="1" x14ac:dyDescent="0.25">
      <c r="A7" s="2" t="s">
        <v>218</v>
      </c>
      <c r="B7" s="21" t="s">
        <v>223</v>
      </c>
      <c r="C7" s="1">
        <v>2</v>
      </c>
      <c r="D7" s="30">
        <v>95032</v>
      </c>
      <c r="E7" s="30">
        <f t="shared" si="0"/>
        <v>1</v>
      </c>
      <c r="F7" s="31" t="s">
        <v>125</v>
      </c>
      <c r="G7" s="2">
        <v>1976</v>
      </c>
      <c r="H7" s="30" t="s">
        <v>80</v>
      </c>
      <c r="I7" s="2" t="s">
        <v>101</v>
      </c>
      <c r="J7" s="17">
        <f t="shared" si="1"/>
        <v>36</v>
      </c>
      <c r="K7" s="1">
        <f t="shared" si="2"/>
        <v>6</v>
      </c>
      <c r="L7" s="30">
        <v>5</v>
      </c>
      <c r="M7" s="30"/>
      <c r="N7" s="30">
        <v>10</v>
      </c>
      <c r="O7" s="30"/>
      <c r="P7" s="30"/>
      <c r="Q7" s="30">
        <v>10</v>
      </c>
      <c r="R7" s="1"/>
      <c r="S7" s="1"/>
      <c r="V7" s="30">
        <v>1</v>
      </c>
      <c r="W7" s="1">
        <v>7</v>
      </c>
      <c r="X7" s="1"/>
      <c r="Z7" s="1"/>
      <c r="AA7" s="30">
        <v>3</v>
      </c>
    </row>
    <row r="8" spans="1:29" s="2" customFormat="1" x14ac:dyDescent="0.25">
      <c r="A8" s="2" t="s">
        <v>218</v>
      </c>
      <c r="B8" s="21" t="s">
        <v>223</v>
      </c>
      <c r="C8" s="1">
        <v>3</v>
      </c>
      <c r="D8" s="1">
        <v>117297</v>
      </c>
      <c r="E8" s="1">
        <f t="shared" si="0"/>
        <v>1</v>
      </c>
      <c r="F8" s="2" t="s">
        <v>68</v>
      </c>
      <c r="G8" s="2">
        <v>1982</v>
      </c>
      <c r="H8" s="1" t="s">
        <v>72</v>
      </c>
      <c r="I8" s="2" t="s">
        <v>155</v>
      </c>
      <c r="J8" s="17">
        <f t="shared" si="1"/>
        <v>25</v>
      </c>
      <c r="K8" s="1">
        <f t="shared" si="2"/>
        <v>4</v>
      </c>
      <c r="L8" s="1"/>
      <c r="M8" s="1">
        <v>5</v>
      </c>
      <c r="N8" s="1"/>
      <c r="O8" s="1"/>
      <c r="P8" s="1"/>
      <c r="Q8" s="1"/>
      <c r="R8" s="1">
        <v>4</v>
      </c>
      <c r="S8" s="1"/>
      <c r="V8" s="30">
        <v>9</v>
      </c>
      <c r="W8" s="1"/>
      <c r="X8" s="1"/>
      <c r="Z8" s="1"/>
      <c r="AA8" s="30">
        <v>7</v>
      </c>
    </row>
    <row r="9" spans="1:29" s="2" customFormat="1" x14ac:dyDescent="0.25">
      <c r="A9" s="2" t="s">
        <v>218</v>
      </c>
      <c r="B9" s="21" t="s">
        <v>223</v>
      </c>
      <c r="C9" s="1">
        <v>4</v>
      </c>
      <c r="D9" s="30">
        <v>82961</v>
      </c>
      <c r="E9" s="1">
        <f t="shared" si="0"/>
        <v>1</v>
      </c>
      <c r="F9" s="31" t="s">
        <v>37</v>
      </c>
      <c r="G9" s="2">
        <v>1990</v>
      </c>
      <c r="H9" s="30" t="s">
        <v>71</v>
      </c>
      <c r="I9" s="31" t="s">
        <v>14</v>
      </c>
      <c r="J9" s="17">
        <f t="shared" si="1"/>
        <v>19</v>
      </c>
      <c r="K9" s="1">
        <f t="shared" si="2"/>
        <v>2</v>
      </c>
      <c r="L9" s="1"/>
      <c r="M9" s="1"/>
      <c r="N9" s="1"/>
      <c r="O9" s="1"/>
      <c r="P9" s="1"/>
      <c r="Q9" s="1"/>
      <c r="R9" s="1"/>
      <c r="S9" s="1"/>
      <c r="V9" s="30">
        <v>7</v>
      </c>
      <c r="W9" s="1"/>
      <c r="X9" s="1"/>
      <c r="Z9" s="1"/>
      <c r="AA9" s="30">
        <v>12</v>
      </c>
    </row>
    <row r="10" spans="1:29" s="2" customFormat="1" x14ac:dyDescent="0.25">
      <c r="A10" s="2" t="s">
        <v>218</v>
      </c>
      <c r="B10" s="21" t="s">
        <v>223</v>
      </c>
      <c r="C10" s="1">
        <v>5</v>
      </c>
      <c r="D10" s="10">
        <v>117247</v>
      </c>
      <c r="E10" s="34">
        <f t="shared" si="0"/>
        <v>1</v>
      </c>
      <c r="F10" s="3" t="s">
        <v>280</v>
      </c>
      <c r="G10" s="2">
        <v>1998</v>
      </c>
      <c r="H10" s="10" t="s">
        <v>72</v>
      </c>
      <c r="I10" s="31" t="s">
        <v>12</v>
      </c>
      <c r="J10" s="17">
        <f t="shared" si="1"/>
        <v>15</v>
      </c>
      <c r="K10" s="1">
        <f t="shared" si="2"/>
        <v>5</v>
      </c>
      <c r="L10" s="34">
        <v>3</v>
      </c>
      <c r="M10" s="34">
        <v>3</v>
      </c>
      <c r="N10" s="34"/>
      <c r="O10" s="34"/>
      <c r="P10" s="34"/>
      <c r="Q10" s="34"/>
      <c r="R10" s="1">
        <v>1</v>
      </c>
      <c r="S10" s="1"/>
      <c r="V10" s="30">
        <v>1</v>
      </c>
      <c r="W10" s="1"/>
      <c r="X10" s="1"/>
      <c r="Z10" s="1"/>
      <c r="AA10" s="30">
        <v>7</v>
      </c>
    </row>
    <row r="11" spans="1:29" s="2" customFormat="1" x14ac:dyDescent="0.25">
      <c r="A11" s="2" t="s">
        <v>218</v>
      </c>
      <c r="B11" s="21" t="s">
        <v>223</v>
      </c>
      <c r="C11" s="1">
        <v>6</v>
      </c>
      <c r="D11" s="34">
        <v>101611</v>
      </c>
      <c r="E11" s="30">
        <f t="shared" si="0"/>
        <v>1</v>
      </c>
      <c r="F11" s="32" t="s">
        <v>198</v>
      </c>
      <c r="G11" s="2">
        <v>1997</v>
      </c>
      <c r="H11" s="34" t="s">
        <v>79</v>
      </c>
      <c r="I11" s="32" t="s">
        <v>147</v>
      </c>
      <c r="J11" s="17">
        <f t="shared" si="1"/>
        <v>13</v>
      </c>
      <c r="K11" s="1">
        <f t="shared" si="2"/>
        <v>3</v>
      </c>
      <c r="L11" s="30"/>
      <c r="M11" s="30"/>
      <c r="N11" s="30"/>
      <c r="O11" s="30"/>
      <c r="P11" s="30"/>
      <c r="Q11" s="30"/>
      <c r="R11" s="30"/>
      <c r="S11" s="30"/>
      <c r="T11" s="31"/>
      <c r="U11" s="31"/>
      <c r="V11" s="30">
        <v>3</v>
      </c>
      <c r="W11" s="30"/>
      <c r="X11" s="30">
        <v>7</v>
      </c>
      <c r="Y11" s="31"/>
      <c r="Z11" s="30"/>
      <c r="AA11" s="30">
        <v>3</v>
      </c>
    </row>
    <row r="12" spans="1:29" s="22" customFormat="1" x14ac:dyDescent="0.25">
      <c r="A12" s="2" t="s">
        <v>218</v>
      </c>
      <c r="B12" s="21" t="s">
        <v>223</v>
      </c>
      <c r="C12" s="1">
        <v>7</v>
      </c>
      <c r="D12" s="10">
        <v>54720</v>
      </c>
      <c r="E12" s="30">
        <f t="shared" si="0"/>
        <v>1</v>
      </c>
      <c r="F12" s="3" t="s">
        <v>150</v>
      </c>
      <c r="G12" s="2">
        <v>1979</v>
      </c>
      <c r="H12" s="10" t="s">
        <v>99</v>
      </c>
      <c r="I12" s="32" t="s">
        <v>130</v>
      </c>
      <c r="J12" s="17">
        <f t="shared" si="1"/>
        <v>12</v>
      </c>
      <c r="K12" s="1">
        <f t="shared" si="2"/>
        <v>4</v>
      </c>
      <c r="L12" s="10"/>
      <c r="M12" s="10"/>
      <c r="N12" s="10">
        <v>3</v>
      </c>
      <c r="O12" s="10"/>
      <c r="P12" s="10"/>
      <c r="Q12" s="10"/>
      <c r="R12" s="1"/>
      <c r="S12" s="1"/>
      <c r="T12" s="2"/>
      <c r="U12" s="2"/>
      <c r="V12" s="30">
        <v>3</v>
      </c>
      <c r="W12" s="1">
        <v>5</v>
      </c>
      <c r="X12" s="1"/>
      <c r="Y12" s="2"/>
      <c r="Z12" s="1"/>
      <c r="AA12" s="30">
        <v>1</v>
      </c>
      <c r="AB12" s="2"/>
      <c r="AC12" s="2"/>
    </row>
    <row r="13" spans="1:29" s="22" customFormat="1" x14ac:dyDescent="0.25">
      <c r="A13" s="2" t="s">
        <v>218</v>
      </c>
      <c r="B13" s="21" t="s">
        <v>223</v>
      </c>
      <c r="C13" s="1">
        <v>8</v>
      </c>
      <c r="D13" s="10">
        <v>96108</v>
      </c>
      <c r="E13" s="34">
        <f t="shared" si="0"/>
        <v>1</v>
      </c>
      <c r="F13" s="3" t="s">
        <v>138</v>
      </c>
      <c r="G13" s="2">
        <v>1996</v>
      </c>
      <c r="H13" s="10" t="s">
        <v>72</v>
      </c>
      <c r="I13" s="31" t="s">
        <v>155</v>
      </c>
      <c r="J13" s="17">
        <f t="shared" si="1"/>
        <v>11</v>
      </c>
      <c r="K13" s="1">
        <f t="shared" si="2"/>
        <v>1</v>
      </c>
      <c r="L13" s="34"/>
      <c r="M13" s="34"/>
      <c r="N13" s="34"/>
      <c r="O13" s="34"/>
      <c r="P13" s="34"/>
      <c r="Q13" s="34"/>
      <c r="R13" s="34"/>
      <c r="S13" s="34"/>
      <c r="T13" s="32"/>
      <c r="U13" s="32"/>
      <c r="V13" s="34">
        <v>11</v>
      </c>
      <c r="W13" s="34"/>
      <c r="X13" s="34"/>
      <c r="Y13" s="32"/>
      <c r="Z13" s="34"/>
      <c r="AA13" s="30"/>
      <c r="AB13" s="2"/>
      <c r="AC13" s="2"/>
    </row>
    <row r="14" spans="1:29" s="2" customFormat="1" x14ac:dyDescent="0.25">
      <c r="A14" s="2" t="s">
        <v>218</v>
      </c>
      <c r="B14" s="21" t="s">
        <v>223</v>
      </c>
      <c r="C14" s="1">
        <v>9</v>
      </c>
      <c r="D14" s="10">
        <v>120322</v>
      </c>
      <c r="E14" s="34">
        <f t="shared" si="0"/>
        <v>1</v>
      </c>
      <c r="F14" s="3" t="s">
        <v>205</v>
      </c>
      <c r="G14" s="2">
        <v>1993</v>
      </c>
      <c r="H14" s="10" t="s">
        <v>76</v>
      </c>
      <c r="I14" s="31" t="s">
        <v>196</v>
      </c>
      <c r="J14" s="17">
        <f t="shared" si="1"/>
        <v>9</v>
      </c>
      <c r="K14" s="1">
        <f t="shared" si="2"/>
        <v>2</v>
      </c>
      <c r="L14" s="10"/>
      <c r="M14" s="10"/>
      <c r="N14" s="10">
        <v>3</v>
      </c>
      <c r="O14" s="10"/>
      <c r="P14" s="10"/>
      <c r="Q14" s="10">
        <v>6</v>
      </c>
      <c r="R14" s="1"/>
      <c r="S14" s="1"/>
      <c r="V14" s="30"/>
      <c r="W14" s="1"/>
      <c r="X14" s="1"/>
      <c r="Z14" s="1"/>
      <c r="AA14" s="30"/>
    </row>
    <row r="15" spans="1:29" s="2" customFormat="1" x14ac:dyDescent="0.25">
      <c r="A15" s="2" t="s">
        <v>218</v>
      </c>
      <c r="B15" s="21" t="s">
        <v>223</v>
      </c>
      <c r="C15" s="1">
        <v>10</v>
      </c>
      <c r="D15" s="10">
        <v>115474</v>
      </c>
      <c r="E15" s="10">
        <f t="shared" si="0"/>
        <v>1</v>
      </c>
      <c r="F15" s="3" t="s">
        <v>298</v>
      </c>
      <c r="G15" s="2">
        <v>1998</v>
      </c>
      <c r="H15" s="10" t="s">
        <v>76</v>
      </c>
      <c r="I15" s="2" t="s">
        <v>16</v>
      </c>
      <c r="J15" s="17">
        <f t="shared" si="1"/>
        <v>8</v>
      </c>
      <c r="K15" s="1">
        <f t="shared" si="2"/>
        <v>2</v>
      </c>
      <c r="L15" s="10"/>
      <c r="M15" s="10">
        <v>1</v>
      </c>
      <c r="N15" s="10">
        <v>7</v>
      </c>
      <c r="O15" s="10"/>
      <c r="P15" s="10"/>
      <c r="Q15" s="10"/>
      <c r="R15" s="1"/>
      <c r="S15" s="1"/>
      <c r="V15" s="30"/>
      <c r="W15" s="1"/>
      <c r="X15" s="1"/>
      <c r="Z15" s="1"/>
      <c r="AA15" s="30"/>
    </row>
    <row r="16" spans="1:29" s="22" customFormat="1" x14ac:dyDescent="0.25">
      <c r="A16" s="2" t="s">
        <v>218</v>
      </c>
      <c r="B16" s="21" t="s">
        <v>223</v>
      </c>
      <c r="C16" s="1">
        <v>11</v>
      </c>
      <c r="D16" s="10">
        <v>96092</v>
      </c>
      <c r="E16" s="34">
        <f t="shared" si="0"/>
        <v>1</v>
      </c>
      <c r="F16" s="3" t="s">
        <v>321</v>
      </c>
      <c r="G16" s="2">
        <v>1984</v>
      </c>
      <c r="H16" s="10" t="s">
        <v>76</v>
      </c>
      <c r="I16" s="31" t="s">
        <v>233</v>
      </c>
      <c r="J16" s="17">
        <f t="shared" si="1"/>
        <v>7</v>
      </c>
      <c r="K16" s="1">
        <f t="shared" si="2"/>
        <v>3</v>
      </c>
      <c r="L16" s="34"/>
      <c r="M16" s="34"/>
      <c r="N16" s="34">
        <v>1</v>
      </c>
      <c r="O16" s="34"/>
      <c r="P16" s="34"/>
      <c r="Q16" s="34">
        <v>4</v>
      </c>
      <c r="R16" s="1"/>
      <c r="S16" s="1"/>
      <c r="T16" s="2"/>
      <c r="U16" s="2"/>
      <c r="V16" s="30"/>
      <c r="W16" s="1"/>
      <c r="X16" s="1"/>
      <c r="Y16" s="2"/>
      <c r="Z16" s="1"/>
      <c r="AA16" s="30">
        <v>2</v>
      </c>
      <c r="AB16" s="2"/>
      <c r="AC16" s="2"/>
    </row>
    <row r="17" spans="1:29" s="2" customFormat="1" x14ac:dyDescent="0.25">
      <c r="A17" s="2" t="s">
        <v>218</v>
      </c>
      <c r="B17" s="21" t="s">
        <v>223</v>
      </c>
      <c r="C17" s="1">
        <v>12</v>
      </c>
      <c r="D17" s="10">
        <v>125798</v>
      </c>
      <c r="E17" s="34">
        <f t="shared" si="0"/>
        <v>1</v>
      </c>
      <c r="F17" s="3" t="s">
        <v>359</v>
      </c>
      <c r="G17" s="2">
        <v>1997</v>
      </c>
      <c r="H17" s="10" t="s">
        <v>72</v>
      </c>
      <c r="I17" s="31" t="s">
        <v>10</v>
      </c>
      <c r="J17" s="17">
        <f t="shared" si="1"/>
        <v>6</v>
      </c>
      <c r="K17" s="1">
        <f t="shared" si="2"/>
        <v>1</v>
      </c>
      <c r="L17" s="34"/>
      <c r="M17" s="34"/>
      <c r="N17" s="34"/>
      <c r="O17" s="34"/>
      <c r="P17" s="34">
        <v>6</v>
      </c>
      <c r="Q17" s="34"/>
      <c r="R17" s="34"/>
      <c r="S17" s="34"/>
      <c r="T17" s="32"/>
      <c r="V17" s="30"/>
      <c r="W17" s="1"/>
      <c r="X17" s="1"/>
      <c r="Z17" s="1"/>
      <c r="AA17" s="30"/>
    </row>
    <row r="18" spans="1:29" s="2" customFormat="1" x14ac:dyDescent="0.25">
      <c r="A18" s="2" t="s">
        <v>218</v>
      </c>
      <c r="B18" s="21" t="s">
        <v>223</v>
      </c>
      <c r="C18" s="1">
        <v>13</v>
      </c>
      <c r="D18" s="10">
        <v>129473</v>
      </c>
      <c r="E18" s="10">
        <f t="shared" si="0"/>
        <v>1</v>
      </c>
      <c r="F18" s="3" t="s">
        <v>386</v>
      </c>
      <c r="G18" s="2">
        <v>1982</v>
      </c>
      <c r="H18" s="10" t="s">
        <v>76</v>
      </c>
      <c r="I18" s="2" t="s">
        <v>196</v>
      </c>
      <c r="J18" s="17">
        <f t="shared" si="1"/>
        <v>6</v>
      </c>
      <c r="K18" s="1">
        <f t="shared" si="2"/>
        <v>2</v>
      </c>
      <c r="L18" s="10"/>
      <c r="M18" s="10"/>
      <c r="N18" s="10"/>
      <c r="O18" s="10"/>
      <c r="P18" s="10"/>
      <c r="Q18" s="10">
        <v>1</v>
      </c>
      <c r="R18" s="10"/>
      <c r="S18" s="10"/>
      <c r="T18" s="3"/>
      <c r="U18" s="32"/>
      <c r="V18" s="34"/>
      <c r="W18" s="34"/>
      <c r="X18" s="34">
        <v>5</v>
      </c>
      <c r="Y18" s="32"/>
      <c r="Z18" s="34"/>
      <c r="AA18" s="30"/>
    </row>
    <row r="19" spans="1:29" s="2" customFormat="1" x14ac:dyDescent="0.25">
      <c r="A19" s="2" t="s">
        <v>218</v>
      </c>
      <c r="B19" s="21" t="s">
        <v>223</v>
      </c>
      <c r="C19" s="1">
        <v>14</v>
      </c>
      <c r="D19" s="10">
        <v>107057</v>
      </c>
      <c r="E19" s="30">
        <f t="shared" si="0"/>
        <v>1</v>
      </c>
      <c r="F19" s="3" t="s">
        <v>202</v>
      </c>
      <c r="G19" s="2">
        <v>1997</v>
      </c>
      <c r="H19" s="10" t="s">
        <v>77</v>
      </c>
      <c r="I19" s="32" t="s">
        <v>91</v>
      </c>
      <c r="J19" s="17">
        <f t="shared" si="1"/>
        <v>5</v>
      </c>
      <c r="K19" s="1">
        <f t="shared" si="2"/>
        <v>3</v>
      </c>
      <c r="L19" s="30"/>
      <c r="M19" s="30"/>
      <c r="N19" s="30"/>
      <c r="O19" s="30"/>
      <c r="P19" s="30">
        <v>1</v>
      </c>
      <c r="Q19" s="30">
        <v>3</v>
      </c>
      <c r="R19" s="30"/>
      <c r="S19" s="30"/>
      <c r="T19" s="31"/>
      <c r="U19" s="31"/>
      <c r="V19" s="30"/>
      <c r="W19" s="30"/>
      <c r="X19" s="30"/>
      <c r="Y19" s="31"/>
      <c r="Z19" s="30"/>
      <c r="AA19" s="30">
        <v>1</v>
      </c>
    </row>
    <row r="20" spans="1:29" s="2" customFormat="1" x14ac:dyDescent="0.25">
      <c r="A20" s="2" t="s">
        <v>218</v>
      </c>
      <c r="B20" s="21" t="s">
        <v>223</v>
      </c>
      <c r="C20" s="1">
        <v>15</v>
      </c>
      <c r="D20" s="10">
        <v>143802</v>
      </c>
      <c r="E20" s="10">
        <f t="shared" si="0"/>
        <v>1</v>
      </c>
      <c r="F20" s="3" t="s">
        <v>387</v>
      </c>
      <c r="G20" s="2">
        <v>1975</v>
      </c>
      <c r="H20" s="10" t="s">
        <v>76</v>
      </c>
      <c r="I20" s="2" t="s">
        <v>196</v>
      </c>
      <c r="J20" s="17">
        <f t="shared" si="1"/>
        <v>4</v>
      </c>
      <c r="K20" s="1">
        <f t="shared" si="2"/>
        <v>2</v>
      </c>
      <c r="L20" s="10"/>
      <c r="M20" s="10"/>
      <c r="N20" s="10"/>
      <c r="O20" s="10"/>
      <c r="P20" s="10"/>
      <c r="Q20" s="10">
        <v>1</v>
      </c>
      <c r="R20" s="34"/>
      <c r="S20" s="34"/>
      <c r="T20" s="32"/>
      <c r="U20" s="32"/>
      <c r="V20" s="34"/>
      <c r="W20" s="34"/>
      <c r="X20" s="34">
        <v>3</v>
      </c>
      <c r="Y20" s="32"/>
      <c r="Z20" s="34"/>
      <c r="AA20" s="30"/>
    </row>
    <row r="21" spans="1:29" s="22" customFormat="1" x14ac:dyDescent="0.25">
      <c r="A21" s="2" t="s">
        <v>218</v>
      </c>
      <c r="B21" s="21" t="s">
        <v>223</v>
      </c>
      <c r="C21" s="1">
        <v>16</v>
      </c>
      <c r="D21" s="10">
        <v>90261</v>
      </c>
      <c r="E21" s="34">
        <f t="shared" si="0"/>
        <v>1</v>
      </c>
      <c r="F21" s="3" t="s">
        <v>313</v>
      </c>
      <c r="G21" s="2">
        <v>1978</v>
      </c>
      <c r="H21" s="10" t="s">
        <v>81</v>
      </c>
      <c r="I21" s="31" t="s">
        <v>118</v>
      </c>
      <c r="J21" s="17">
        <f t="shared" si="1"/>
        <v>3</v>
      </c>
      <c r="K21" s="1">
        <f t="shared" si="2"/>
        <v>1</v>
      </c>
      <c r="L21" s="34"/>
      <c r="M21" s="34"/>
      <c r="N21" s="34"/>
      <c r="O21" s="34"/>
      <c r="P21" s="34"/>
      <c r="Q21" s="34"/>
      <c r="R21" s="34"/>
      <c r="S21" s="34"/>
      <c r="T21" s="32"/>
      <c r="U21" s="32"/>
      <c r="V21" s="34"/>
      <c r="W21" s="34">
        <v>3</v>
      </c>
      <c r="X21" s="34"/>
      <c r="Y21" s="32"/>
      <c r="Z21" s="34"/>
      <c r="AA21" s="30"/>
      <c r="AB21" s="2"/>
      <c r="AC21" s="2"/>
    </row>
    <row r="22" spans="1:29" s="2" customFormat="1" x14ac:dyDescent="0.25">
      <c r="A22" s="2" t="s">
        <v>218</v>
      </c>
      <c r="B22" s="21" t="s">
        <v>223</v>
      </c>
      <c r="C22" s="1">
        <v>17</v>
      </c>
      <c r="D22" s="10">
        <v>131477</v>
      </c>
      <c r="E22" s="34">
        <f t="shared" si="0"/>
        <v>1</v>
      </c>
      <c r="F22" s="3" t="s">
        <v>432</v>
      </c>
      <c r="G22" s="2">
        <v>1996</v>
      </c>
      <c r="H22" s="10" t="s">
        <v>74</v>
      </c>
      <c r="I22" s="31" t="s">
        <v>422</v>
      </c>
      <c r="J22" s="17">
        <f t="shared" si="1"/>
        <v>3</v>
      </c>
      <c r="K22" s="1">
        <f t="shared" si="2"/>
        <v>2</v>
      </c>
      <c r="L22" s="34"/>
      <c r="M22" s="34"/>
      <c r="N22" s="34"/>
      <c r="O22" s="34"/>
      <c r="P22" s="34"/>
      <c r="Q22" s="34"/>
      <c r="R22" s="34"/>
      <c r="S22" s="34">
        <v>1</v>
      </c>
      <c r="T22" s="32"/>
      <c r="U22" s="32"/>
      <c r="V22" s="34"/>
      <c r="W22" s="34"/>
      <c r="X22" s="34"/>
      <c r="Y22" s="32"/>
      <c r="Z22" s="34"/>
      <c r="AA22" s="34">
        <v>2</v>
      </c>
    </row>
    <row r="23" spans="1:29" s="22" customFormat="1" x14ac:dyDescent="0.25">
      <c r="A23" s="2" t="s">
        <v>218</v>
      </c>
      <c r="B23" s="21" t="s">
        <v>223</v>
      </c>
      <c r="C23" s="1">
        <v>18</v>
      </c>
      <c r="D23" s="10">
        <v>100012</v>
      </c>
      <c r="E23" s="30">
        <f t="shared" si="0"/>
        <v>1</v>
      </c>
      <c r="F23" s="3" t="s">
        <v>186</v>
      </c>
      <c r="G23" s="2">
        <v>1978</v>
      </c>
      <c r="H23" s="10" t="s">
        <v>72</v>
      </c>
      <c r="I23" s="32" t="s">
        <v>146</v>
      </c>
      <c r="J23" s="17">
        <f t="shared" si="1"/>
        <v>1</v>
      </c>
      <c r="K23" s="1">
        <f t="shared" si="2"/>
        <v>1</v>
      </c>
      <c r="L23" s="30">
        <v>1</v>
      </c>
      <c r="M23" s="30"/>
      <c r="N23" s="30"/>
      <c r="O23" s="30"/>
      <c r="P23" s="30"/>
      <c r="Q23" s="30"/>
      <c r="R23" s="30"/>
      <c r="S23" s="30"/>
      <c r="T23" s="31"/>
      <c r="U23" s="31"/>
      <c r="V23" s="30"/>
      <c r="W23" s="30"/>
      <c r="X23" s="30"/>
      <c r="Y23" s="31"/>
      <c r="Z23" s="30"/>
      <c r="AA23" s="30"/>
      <c r="AB23" s="2"/>
      <c r="AC23" s="2"/>
    </row>
    <row r="24" spans="1:29" x14ac:dyDescent="0.25">
      <c r="A24" s="2" t="s">
        <v>218</v>
      </c>
      <c r="B24" s="21" t="s">
        <v>223</v>
      </c>
      <c r="C24" s="10">
        <v>19</v>
      </c>
      <c r="D24" s="30">
        <v>87144</v>
      </c>
      <c r="E24" s="30">
        <f t="shared" si="0"/>
        <v>1</v>
      </c>
      <c r="F24" s="31" t="s">
        <v>102</v>
      </c>
      <c r="G24" s="2">
        <v>1991</v>
      </c>
      <c r="H24" s="30" t="s">
        <v>80</v>
      </c>
      <c r="I24" s="2" t="s">
        <v>92</v>
      </c>
      <c r="J24" s="17">
        <f t="shared" si="1"/>
        <v>1</v>
      </c>
      <c r="K24" s="1">
        <f t="shared" si="2"/>
        <v>1</v>
      </c>
      <c r="L24" s="30"/>
      <c r="M24" s="30"/>
      <c r="N24" s="30"/>
      <c r="O24" s="30"/>
      <c r="P24" s="30"/>
      <c r="Q24" s="30"/>
      <c r="R24" s="30"/>
      <c r="S24" s="30"/>
      <c r="T24" s="31"/>
      <c r="U24" s="31"/>
      <c r="V24" s="30"/>
      <c r="W24" s="30"/>
      <c r="X24" s="30"/>
      <c r="Y24" s="31"/>
      <c r="Z24" s="30"/>
      <c r="AA24" s="34">
        <v>1</v>
      </c>
      <c r="AB24" s="2"/>
      <c r="AC24" s="2"/>
    </row>
    <row r="25" spans="1:29" x14ac:dyDescent="0.25">
      <c r="A25" s="2" t="s">
        <v>218</v>
      </c>
      <c r="B25" s="21" t="s">
        <v>223</v>
      </c>
      <c r="C25" s="10">
        <v>20</v>
      </c>
      <c r="D25" s="1">
        <v>77720</v>
      </c>
      <c r="E25" s="1">
        <f t="shared" si="0"/>
        <v>1</v>
      </c>
      <c r="F25" s="2" t="s">
        <v>35</v>
      </c>
      <c r="G25" s="2">
        <v>1991</v>
      </c>
      <c r="H25" s="1" t="s">
        <v>72</v>
      </c>
      <c r="I25" s="2" t="s">
        <v>29</v>
      </c>
      <c r="J25" s="17">
        <f t="shared" si="1"/>
        <v>1</v>
      </c>
      <c r="K25" s="1">
        <f t="shared" si="2"/>
        <v>1</v>
      </c>
      <c r="L25" s="1">
        <v>1</v>
      </c>
      <c r="M25" s="1"/>
      <c r="N25" s="1"/>
      <c r="O25" s="1"/>
      <c r="P25" s="1"/>
      <c r="Q25" s="1"/>
      <c r="R25" s="1"/>
      <c r="S25" s="1"/>
      <c r="T25" s="2"/>
      <c r="U25" s="2"/>
      <c r="V25" s="30"/>
      <c r="W25" s="1"/>
      <c r="X25" s="1"/>
      <c r="Y25" s="2"/>
      <c r="Z25" s="1"/>
    </row>
    <row r="26" spans="1:29" x14ac:dyDescent="0.25">
      <c r="A26" s="2" t="s">
        <v>218</v>
      </c>
      <c r="B26" s="21" t="s">
        <v>223</v>
      </c>
      <c r="C26" s="10">
        <v>21</v>
      </c>
      <c r="D26" s="34">
        <v>117207</v>
      </c>
      <c r="E26" s="34">
        <f t="shared" si="0"/>
        <v>1</v>
      </c>
      <c r="F26" s="32" t="s">
        <v>151</v>
      </c>
      <c r="G26" s="2">
        <v>1978</v>
      </c>
      <c r="H26" s="34" t="s">
        <v>99</v>
      </c>
      <c r="I26" s="2" t="s">
        <v>130</v>
      </c>
      <c r="J26" s="17">
        <f t="shared" si="1"/>
        <v>1</v>
      </c>
      <c r="K26" s="1">
        <f t="shared" si="2"/>
        <v>1</v>
      </c>
      <c r="L26" s="34"/>
      <c r="M26" s="34"/>
      <c r="N26" s="34">
        <v>1</v>
      </c>
      <c r="O26" s="34"/>
      <c r="P26" s="34"/>
      <c r="Q26" s="34"/>
      <c r="R26" s="1"/>
      <c r="S26" s="1"/>
      <c r="T26" s="2"/>
      <c r="U26" s="2"/>
      <c r="V26" s="30"/>
      <c r="W26" s="1"/>
      <c r="X26" s="1"/>
      <c r="Y26" s="2"/>
      <c r="Z26" s="1"/>
    </row>
    <row r="27" spans="1:29" x14ac:dyDescent="0.25">
      <c r="A27" s="2" t="s">
        <v>218</v>
      </c>
      <c r="B27" s="21" t="s">
        <v>223</v>
      </c>
      <c r="C27" s="10">
        <v>22</v>
      </c>
      <c r="D27" s="10">
        <v>123580</v>
      </c>
      <c r="E27" s="34">
        <f t="shared" si="0"/>
        <v>1</v>
      </c>
      <c r="F27" s="3" t="s">
        <v>448</v>
      </c>
      <c r="G27" s="2">
        <v>1998</v>
      </c>
      <c r="H27" s="10" t="s">
        <v>99</v>
      </c>
      <c r="I27" s="2" t="s">
        <v>168</v>
      </c>
      <c r="J27" s="17">
        <f t="shared" si="1"/>
        <v>1</v>
      </c>
      <c r="K27" s="1">
        <f t="shared" si="2"/>
        <v>1</v>
      </c>
      <c r="L27" s="34"/>
      <c r="M27" s="34"/>
      <c r="N27" s="34"/>
      <c r="O27" s="34"/>
      <c r="P27" s="34"/>
      <c r="Q27" s="34"/>
      <c r="R27" s="34"/>
      <c r="S27" s="34"/>
      <c r="T27" s="32"/>
      <c r="U27" s="32"/>
      <c r="W27" s="34">
        <v>1</v>
      </c>
      <c r="X27" s="34"/>
      <c r="Y27" s="32"/>
      <c r="Z27" s="34"/>
    </row>
    <row r="28" spans="1:29" x14ac:dyDescent="0.25">
      <c r="A28" s="2" t="s">
        <v>218</v>
      </c>
      <c r="B28" s="21" t="s">
        <v>223</v>
      </c>
      <c r="C28" s="10">
        <v>23</v>
      </c>
      <c r="D28" s="10">
        <v>134226</v>
      </c>
      <c r="E28" s="10">
        <f t="shared" si="0"/>
        <v>1</v>
      </c>
      <c r="F28" s="3" t="s">
        <v>462</v>
      </c>
      <c r="G28" s="2">
        <v>1990</v>
      </c>
      <c r="H28" s="10" t="s">
        <v>79</v>
      </c>
      <c r="I28" s="2" t="s">
        <v>452</v>
      </c>
      <c r="J28" s="17">
        <f t="shared" si="1"/>
        <v>1</v>
      </c>
      <c r="K28" s="1">
        <f t="shared" si="2"/>
        <v>1</v>
      </c>
      <c r="R28" s="34"/>
      <c r="S28" s="34"/>
      <c r="T28" s="32"/>
      <c r="U28" s="32"/>
      <c r="W28" s="34"/>
      <c r="X28" s="34">
        <v>1</v>
      </c>
      <c r="Y28" s="32"/>
      <c r="Z28" s="34"/>
    </row>
    <row r="29" spans="1:29" x14ac:dyDescent="0.25">
      <c r="A29" s="2" t="s">
        <v>218</v>
      </c>
      <c r="B29" s="21" t="s">
        <v>223</v>
      </c>
      <c r="C29" s="10">
        <v>24</v>
      </c>
      <c r="D29" s="10">
        <v>83324</v>
      </c>
      <c r="E29" s="10">
        <f t="shared" si="0"/>
        <v>1</v>
      </c>
      <c r="F29" s="3" t="s">
        <v>468</v>
      </c>
      <c r="G29" s="2">
        <v>1985</v>
      </c>
      <c r="H29" s="10" t="s">
        <v>70</v>
      </c>
      <c r="I29" s="2" t="s">
        <v>346</v>
      </c>
      <c r="J29" s="17">
        <f t="shared" si="1"/>
        <v>1</v>
      </c>
      <c r="K29" s="1">
        <f t="shared" si="2"/>
        <v>1</v>
      </c>
      <c r="Z29" s="10">
        <v>1</v>
      </c>
    </row>
    <row r="30" spans="1:29" x14ac:dyDescent="0.25">
      <c r="A30" s="2" t="s">
        <v>218</v>
      </c>
      <c r="B30" s="21" t="s">
        <v>223</v>
      </c>
      <c r="C30" s="10">
        <v>25</v>
      </c>
      <c r="D30" s="10">
        <v>129610</v>
      </c>
      <c r="E30" s="10">
        <f t="shared" si="0"/>
        <v>1</v>
      </c>
      <c r="F30" s="3" t="s">
        <v>479</v>
      </c>
      <c r="G30" s="2">
        <v>1994</v>
      </c>
      <c r="H30" s="10" t="s">
        <v>72</v>
      </c>
      <c r="I30" s="2" t="s">
        <v>113</v>
      </c>
      <c r="J30" s="17">
        <f t="shared" si="1"/>
        <v>1</v>
      </c>
      <c r="K30" s="1">
        <f t="shared" si="2"/>
        <v>1</v>
      </c>
      <c r="V30" s="34">
        <v>1</v>
      </c>
    </row>
  </sheetData>
  <sortState ref="D6:AA33">
    <sortCondition descending="1" ref="J6:J33"/>
    <sortCondition ref="K6:K33"/>
  </sortState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view="pageBreakPreview" zoomScale="89" zoomScaleNormal="58" zoomScaleSheetLayoutView="89" workbookViewId="0">
      <selection activeCell="D21" sqref="D21:I21"/>
    </sheetView>
  </sheetViews>
  <sheetFormatPr defaultRowHeight="15" x14ac:dyDescent="0.25"/>
  <cols>
    <col min="1" max="2" width="9.140625" style="3"/>
    <col min="3" max="3" width="4.5703125" style="3" customWidth="1"/>
    <col min="4" max="5" width="8.7109375" style="3" customWidth="1"/>
    <col min="6" max="6" width="18.140625" style="3" bestFit="1" customWidth="1"/>
    <col min="7" max="7" width="6.5703125" style="10" bestFit="1" customWidth="1"/>
    <col min="8" max="8" width="20.28515625" style="10" bestFit="1" customWidth="1"/>
    <col min="9" max="9" width="50.140625" style="3" bestFit="1" customWidth="1"/>
    <col min="10" max="11" width="14.7109375" style="10" customWidth="1"/>
    <col min="12" max="12" width="9.140625" style="3"/>
    <col min="13" max="17" width="9.140625" style="10"/>
    <col min="18" max="18" width="9.140625" style="3"/>
    <col min="19" max="19" width="9.140625" style="10"/>
    <col min="20" max="22" width="9.140625" style="3"/>
    <col min="23" max="23" width="9.140625" style="10"/>
    <col min="24" max="24" width="9.140625" style="3"/>
    <col min="25" max="26" width="9.140625" style="10"/>
    <col min="27" max="16384" width="9.140625" style="3"/>
  </cols>
  <sheetData>
    <row r="1" spans="1:27" x14ac:dyDescent="0.25">
      <c r="D1" s="2"/>
      <c r="E1" s="2"/>
      <c r="F1" s="2"/>
      <c r="G1" s="1"/>
      <c r="H1" s="1"/>
      <c r="I1" s="2" t="s">
        <v>0</v>
      </c>
      <c r="J1" s="1"/>
      <c r="K1" s="1"/>
    </row>
    <row r="2" spans="1:27" x14ac:dyDescent="0.25">
      <c r="D2" s="2"/>
      <c r="E2" s="2"/>
      <c r="F2" s="2"/>
      <c r="G2" s="1"/>
      <c r="H2" s="1"/>
      <c r="I2" s="2" t="s">
        <v>40</v>
      </c>
      <c r="J2" s="1"/>
      <c r="K2" s="1"/>
      <c r="L2" s="4" t="s">
        <v>2</v>
      </c>
      <c r="M2" s="10" t="s">
        <v>290</v>
      </c>
      <c r="N2" s="10" t="s">
        <v>299</v>
      </c>
      <c r="O2" s="10" t="s">
        <v>340</v>
      </c>
      <c r="P2" s="10" t="s">
        <v>77</v>
      </c>
      <c r="Q2" s="10" t="s">
        <v>299</v>
      </c>
      <c r="R2" s="10" t="s">
        <v>290</v>
      </c>
      <c r="S2" s="10" t="s">
        <v>419</v>
      </c>
      <c r="T2" s="10" t="s">
        <v>340</v>
      </c>
      <c r="U2" s="10" t="s">
        <v>71</v>
      </c>
      <c r="V2" s="10" t="s">
        <v>2</v>
      </c>
      <c r="W2" s="10" t="s">
        <v>435</v>
      </c>
      <c r="X2" s="10" t="s">
        <v>82</v>
      </c>
      <c r="Y2" s="10" t="s">
        <v>355</v>
      </c>
      <c r="Z2" s="10" t="s">
        <v>70</v>
      </c>
      <c r="AA2" s="30" t="s">
        <v>2</v>
      </c>
    </row>
    <row r="3" spans="1:27" x14ac:dyDescent="0.25">
      <c r="D3" s="2"/>
      <c r="E3" s="2"/>
      <c r="F3" s="2"/>
      <c r="G3" s="1"/>
      <c r="H3" s="1"/>
      <c r="I3" s="2"/>
      <c r="J3" s="1"/>
      <c r="K3" s="1"/>
      <c r="L3" s="5">
        <v>42399</v>
      </c>
      <c r="M3" s="24">
        <v>42414</v>
      </c>
      <c r="N3" s="24">
        <v>42490</v>
      </c>
      <c r="O3" s="24">
        <v>42504</v>
      </c>
      <c r="P3" s="24">
        <v>42553</v>
      </c>
      <c r="Q3" s="24">
        <v>42644</v>
      </c>
      <c r="R3" s="24">
        <v>42651</v>
      </c>
      <c r="S3" s="24">
        <v>42658</v>
      </c>
      <c r="T3" s="24">
        <v>42658</v>
      </c>
      <c r="U3" s="23">
        <v>42665</v>
      </c>
      <c r="V3" s="24">
        <v>42672</v>
      </c>
      <c r="W3" s="24">
        <v>42686</v>
      </c>
      <c r="X3" s="23">
        <v>42686</v>
      </c>
      <c r="Y3" s="24">
        <v>42686</v>
      </c>
      <c r="Z3" s="24">
        <v>42686</v>
      </c>
      <c r="AA3" s="42">
        <v>42707</v>
      </c>
    </row>
    <row r="4" spans="1:27" ht="60" x14ac:dyDescent="0.25">
      <c r="A4" s="3" t="s">
        <v>215</v>
      </c>
      <c r="B4" s="3" t="s">
        <v>216</v>
      </c>
      <c r="D4" s="7" t="s">
        <v>3</v>
      </c>
      <c r="E4" s="7"/>
      <c r="F4" s="7" t="s">
        <v>4</v>
      </c>
      <c r="G4" s="8"/>
      <c r="H4" s="8"/>
      <c r="I4" s="7" t="s">
        <v>5</v>
      </c>
      <c r="J4" s="9" t="s">
        <v>6</v>
      </c>
      <c r="K4" s="8" t="s">
        <v>171</v>
      </c>
      <c r="L4" s="9" t="s">
        <v>258</v>
      </c>
      <c r="M4" s="9" t="s">
        <v>291</v>
      </c>
      <c r="N4" s="9" t="s">
        <v>300</v>
      </c>
      <c r="O4" s="9" t="s">
        <v>341</v>
      </c>
      <c r="P4" s="9" t="s">
        <v>352</v>
      </c>
      <c r="Q4" s="9" t="s">
        <v>376</v>
      </c>
      <c r="R4" s="9" t="s">
        <v>323</v>
      </c>
      <c r="S4" s="9" t="s">
        <v>420</v>
      </c>
      <c r="T4" s="9" t="s">
        <v>403</v>
      </c>
      <c r="U4" s="9" t="s">
        <v>404</v>
      </c>
      <c r="V4" s="9" t="s">
        <v>471</v>
      </c>
      <c r="W4" s="9" t="s">
        <v>420</v>
      </c>
      <c r="X4" s="9" t="s">
        <v>420</v>
      </c>
      <c r="Y4" s="9" t="s">
        <v>420</v>
      </c>
      <c r="Z4" s="9" t="s">
        <v>420</v>
      </c>
      <c r="AA4" s="33" t="s">
        <v>489</v>
      </c>
    </row>
    <row r="5" spans="1:27" x14ac:dyDescent="0.25">
      <c r="D5" s="7"/>
      <c r="E5" s="7"/>
      <c r="F5" s="7"/>
      <c r="G5" s="8"/>
      <c r="H5" s="8"/>
      <c r="I5" s="7"/>
      <c r="J5" s="8"/>
      <c r="K5" s="8"/>
    </row>
    <row r="6" spans="1:27" x14ac:dyDescent="0.25">
      <c r="A6" s="3" t="s">
        <v>218</v>
      </c>
      <c r="B6" s="20" t="s">
        <v>224</v>
      </c>
      <c r="C6" s="13">
        <v>1</v>
      </c>
      <c r="D6" s="3">
        <v>60341</v>
      </c>
      <c r="E6" s="12">
        <f t="shared" ref="E6:E27" si="0">COUNTIF(D:D,D6)</f>
        <v>1</v>
      </c>
      <c r="F6" s="2" t="s">
        <v>206</v>
      </c>
      <c r="G6" s="10">
        <v>1982</v>
      </c>
      <c r="H6" s="10" t="s">
        <v>99</v>
      </c>
      <c r="I6" s="2" t="s">
        <v>318</v>
      </c>
      <c r="J6" s="19">
        <f t="shared" ref="J6:J27" si="1">SUM(L6:AC6)</f>
        <v>21</v>
      </c>
      <c r="K6" s="1">
        <f t="shared" ref="K6:K27" si="2">COUNT(L6:AD6)</f>
        <v>2</v>
      </c>
      <c r="N6" s="10">
        <v>11</v>
      </c>
      <c r="W6" s="10">
        <v>10</v>
      </c>
    </row>
    <row r="7" spans="1:27" s="2" customFormat="1" x14ac:dyDescent="0.25">
      <c r="A7" s="3" t="s">
        <v>218</v>
      </c>
      <c r="B7" s="20" t="s">
        <v>224</v>
      </c>
      <c r="C7" s="13">
        <v>2</v>
      </c>
      <c r="D7" s="2">
        <v>94232</v>
      </c>
      <c r="E7" s="13">
        <f t="shared" si="0"/>
        <v>1</v>
      </c>
      <c r="F7" s="13" t="s">
        <v>38</v>
      </c>
      <c r="G7" s="1">
        <v>1990</v>
      </c>
      <c r="H7" s="1" t="s">
        <v>77</v>
      </c>
      <c r="I7" s="2" t="s">
        <v>104</v>
      </c>
      <c r="J7" s="19">
        <f t="shared" si="1"/>
        <v>11</v>
      </c>
      <c r="K7" s="1">
        <f t="shared" si="2"/>
        <v>2</v>
      </c>
      <c r="L7" s="3"/>
      <c r="M7" s="10"/>
      <c r="N7" s="10"/>
      <c r="O7" s="10"/>
      <c r="P7" s="10">
        <v>5</v>
      </c>
      <c r="Q7" s="10"/>
      <c r="R7" s="3"/>
      <c r="S7" s="10"/>
      <c r="T7" s="3"/>
      <c r="U7" s="3"/>
      <c r="V7" s="3"/>
      <c r="W7" s="11"/>
      <c r="X7" s="13"/>
      <c r="Y7" s="11">
        <v>6</v>
      </c>
      <c r="Z7" s="11"/>
    </row>
    <row r="8" spans="1:27" s="12" customFormat="1" x14ac:dyDescent="0.25">
      <c r="A8" s="3" t="s">
        <v>218</v>
      </c>
      <c r="B8" s="20" t="s">
        <v>224</v>
      </c>
      <c r="C8" s="13">
        <v>3</v>
      </c>
      <c r="D8" s="3">
        <v>112592</v>
      </c>
      <c r="E8" s="13">
        <f t="shared" si="0"/>
        <v>1</v>
      </c>
      <c r="F8" s="3" t="s">
        <v>120</v>
      </c>
      <c r="G8" s="10">
        <v>1982</v>
      </c>
      <c r="H8" s="10" t="s">
        <v>76</v>
      </c>
      <c r="I8" s="3" t="s">
        <v>16</v>
      </c>
      <c r="J8" s="19">
        <f t="shared" si="1"/>
        <v>7</v>
      </c>
      <c r="K8" s="1">
        <f t="shared" si="2"/>
        <v>1</v>
      </c>
      <c r="L8" s="3"/>
      <c r="M8" s="10"/>
      <c r="N8" s="10">
        <v>7</v>
      </c>
      <c r="O8" s="10"/>
      <c r="P8" s="10"/>
      <c r="Q8" s="10"/>
      <c r="R8" s="2"/>
      <c r="S8" s="1"/>
      <c r="T8" s="2"/>
      <c r="U8" s="2"/>
      <c r="V8" s="2"/>
      <c r="W8" s="1"/>
      <c r="X8" s="2"/>
      <c r="Y8" s="1"/>
      <c r="Z8" s="1"/>
    </row>
    <row r="9" spans="1:27" s="13" customFormat="1" x14ac:dyDescent="0.25">
      <c r="A9" s="2" t="s">
        <v>218</v>
      </c>
      <c r="B9" s="21" t="s">
        <v>224</v>
      </c>
      <c r="C9" s="13">
        <v>4</v>
      </c>
      <c r="D9" s="2">
        <v>115474</v>
      </c>
      <c r="E9" s="13">
        <f t="shared" si="0"/>
        <v>1</v>
      </c>
      <c r="F9" s="13" t="s">
        <v>298</v>
      </c>
      <c r="G9" s="10">
        <v>1998</v>
      </c>
      <c r="H9" s="10" t="s">
        <v>76</v>
      </c>
      <c r="I9" s="2" t="s">
        <v>16</v>
      </c>
      <c r="J9" s="19">
        <f t="shared" si="1"/>
        <v>7</v>
      </c>
      <c r="K9" s="1">
        <f t="shared" si="2"/>
        <v>1</v>
      </c>
      <c r="L9" s="3"/>
      <c r="M9" s="10"/>
      <c r="N9" s="10"/>
      <c r="O9" s="10"/>
      <c r="P9" s="10">
        <v>7</v>
      </c>
      <c r="Q9" s="10"/>
      <c r="R9" s="3"/>
      <c r="S9" s="10"/>
      <c r="T9" s="3"/>
      <c r="U9" s="3"/>
      <c r="V9" s="3"/>
      <c r="W9" s="28"/>
      <c r="X9" s="12"/>
      <c r="Y9" s="28"/>
      <c r="Z9" s="28"/>
    </row>
    <row r="10" spans="1:27" s="13" customFormat="1" x14ac:dyDescent="0.25">
      <c r="A10" s="2" t="s">
        <v>218</v>
      </c>
      <c r="B10" s="21" t="s">
        <v>224</v>
      </c>
      <c r="C10" s="13">
        <v>5</v>
      </c>
      <c r="D10" s="3">
        <v>67818</v>
      </c>
      <c r="E10" s="13">
        <f t="shared" si="0"/>
        <v>1</v>
      </c>
      <c r="F10" s="13" t="s">
        <v>285</v>
      </c>
      <c r="G10" s="10">
        <v>1976</v>
      </c>
      <c r="H10" s="10" t="s">
        <v>269</v>
      </c>
      <c r="I10" s="3" t="s">
        <v>270</v>
      </c>
      <c r="J10" s="19">
        <f t="shared" si="1"/>
        <v>7</v>
      </c>
      <c r="K10" s="1">
        <f t="shared" si="2"/>
        <v>1</v>
      </c>
      <c r="L10" s="3"/>
      <c r="M10" s="10"/>
      <c r="N10" s="10"/>
      <c r="O10" s="10"/>
      <c r="P10" s="10"/>
      <c r="Q10" s="10"/>
      <c r="R10" s="3"/>
      <c r="S10" s="10"/>
      <c r="T10" s="3"/>
      <c r="U10" s="3"/>
      <c r="V10" s="3"/>
      <c r="W10" s="10">
        <v>7</v>
      </c>
      <c r="X10" s="3"/>
      <c r="Y10" s="10"/>
      <c r="Z10" s="10"/>
    </row>
    <row r="11" spans="1:27" s="13" customFormat="1" x14ac:dyDescent="0.25">
      <c r="A11" s="2" t="s">
        <v>218</v>
      </c>
      <c r="B11" s="21" t="s">
        <v>224</v>
      </c>
      <c r="C11" s="13">
        <v>6</v>
      </c>
      <c r="D11" s="12">
        <v>99787</v>
      </c>
      <c r="E11" s="12">
        <f t="shared" si="0"/>
        <v>1</v>
      </c>
      <c r="F11" s="13" t="s">
        <v>67</v>
      </c>
      <c r="G11" s="14">
        <v>1996</v>
      </c>
      <c r="H11" s="14" t="s">
        <v>72</v>
      </c>
      <c r="I11" s="2" t="s">
        <v>8</v>
      </c>
      <c r="J11" s="19">
        <f t="shared" si="1"/>
        <v>6</v>
      </c>
      <c r="K11" s="1">
        <f t="shared" si="2"/>
        <v>1</v>
      </c>
      <c r="L11" s="2"/>
      <c r="M11" s="1">
        <v>6</v>
      </c>
      <c r="N11" s="1"/>
      <c r="O11" s="1"/>
      <c r="P11" s="1"/>
      <c r="Q11" s="1"/>
      <c r="R11" s="12"/>
      <c r="S11" s="28"/>
      <c r="T11" s="12"/>
      <c r="U11" s="12"/>
      <c r="V11" s="12"/>
      <c r="W11" s="11"/>
      <c r="Y11" s="11"/>
      <c r="Z11" s="11"/>
    </row>
    <row r="12" spans="1:27" s="13" customFormat="1" x14ac:dyDescent="0.25">
      <c r="A12" s="2" t="s">
        <v>218</v>
      </c>
      <c r="B12" s="21" t="s">
        <v>224</v>
      </c>
      <c r="C12" s="13">
        <v>7</v>
      </c>
      <c r="D12" s="2">
        <v>97810</v>
      </c>
      <c r="E12" s="13">
        <f t="shared" si="0"/>
        <v>1</v>
      </c>
      <c r="F12" s="13" t="s">
        <v>199</v>
      </c>
      <c r="G12" s="1">
        <v>1997</v>
      </c>
      <c r="H12" s="1" t="s">
        <v>99</v>
      </c>
      <c r="I12" s="2" t="s">
        <v>168</v>
      </c>
      <c r="J12" s="19">
        <f t="shared" si="1"/>
        <v>4</v>
      </c>
      <c r="K12" s="1">
        <f t="shared" si="2"/>
        <v>1</v>
      </c>
      <c r="M12" s="11"/>
      <c r="N12" s="11">
        <v>4</v>
      </c>
      <c r="O12" s="11"/>
      <c r="P12" s="11"/>
      <c r="Q12" s="11"/>
      <c r="S12" s="11"/>
      <c r="W12" s="11"/>
      <c r="Y12" s="11"/>
      <c r="Z12" s="11"/>
    </row>
    <row r="13" spans="1:27" s="13" customFormat="1" x14ac:dyDescent="0.25">
      <c r="A13" s="2" t="s">
        <v>218</v>
      </c>
      <c r="B13" s="21" t="s">
        <v>224</v>
      </c>
      <c r="C13" s="13">
        <v>8</v>
      </c>
      <c r="D13" s="2">
        <v>75869</v>
      </c>
      <c r="E13" s="13">
        <f t="shared" si="0"/>
        <v>1</v>
      </c>
      <c r="F13" s="13" t="s">
        <v>127</v>
      </c>
      <c r="G13" s="1">
        <v>1985</v>
      </c>
      <c r="H13" s="1" t="s">
        <v>72</v>
      </c>
      <c r="I13" s="2" t="s">
        <v>97</v>
      </c>
      <c r="J13" s="19">
        <f t="shared" si="1"/>
        <v>4</v>
      </c>
      <c r="K13" s="1">
        <f t="shared" si="2"/>
        <v>1</v>
      </c>
      <c r="L13" s="2"/>
      <c r="M13" s="1">
        <v>4</v>
      </c>
      <c r="N13" s="1"/>
      <c r="O13" s="1"/>
      <c r="P13" s="1"/>
      <c r="Q13" s="1"/>
      <c r="S13" s="11"/>
      <c r="W13" s="11"/>
      <c r="Y13" s="11"/>
      <c r="Z13" s="11"/>
    </row>
    <row r="14" spans="1:27" s="13" customFormat="1" x14ac:dyDescent="0.25">
      <c r="A14" s="2" t="s">
        <v>218</v>
      </c>
      <c r="B14" s="21" t="s">
        <v>224</v>
      </c>
      <c r="C14" s="13">
        <v>9</v>
      </c>
      <c r="D14" s="2">
        <v>130829</v>
      </c>
      <c r="E14" s="13">
        <f t="shared" si="0"/>
        <v>1</v>
      </c>
      <c r="F14" s="2" t="s">
        <v>320</v>
      </c>
      <c r="G14" s="1">
        <v>1998</v>
      </c>
      <c r="H14" s="1" t="s">
        <v>75</v>
      </c>
      <c r="I14" s="2" t="s">
        <v>28</v>
      </c>
      <c r="J14" s="19">
        <f t="shared" si="1"/>
        <v>3</v>
      </c>
      <c r="K14" s="1">
        <f t="shared" si="2"/>
        <v>1</v>
      </c>
      <c r="L14" s="2"/>
      <c r="M14" s="1"/>
      <c r="N14" s="1">
        <v>3</v>
      </c>
      <c r="O14" s="1"/>
      <c r="P14" s="1"/>
      <c r="Q14" s="1"/>
      <c r="S14" s="11"/>
      <c r="W14" s="11"/>
      <c r="Y14" s="11"/>
      <c r="Z14" s="11"/>
    </row>
    <row r="15" spans="1:27" s="13" customFormat="1" x14ac:dyDescent="0.25">
      <c r="A15" s="2" t="s">
        <v>218</v>
      </c>
      <c r="B15" s="21" t="s">
        <v>224</v>
      </c>
      <c r="C15" s="13">
        <v>10</v>
      </c>
      <c r="D15" s="2">
        <v>84445</v>
      </c>
      <c r="E15" s="13">
        <f t="shared" si="0"/>
        <v>1</v>
      </c>
      <c r="F15" s="13" t="s">
        <v>238</v>
      </c>
      <c r="G15" s="1">
        <v>1992</v>
      </c>
      <c r="H15" s="1" t="s">
        <v>131</v>
      </c>
      <c r="I15" s="2" t="s">
        <v>375</v>
      </c>
      <c r="J15" s="19">
        <f t="shared" si="1"/>
        <v>3</v>
      </c>
      <c r="K15" s="1">
        <f t="shared" si="2"/>
        <v>1</v>
      </c>
      <c r="L15" s="3"/>
      <c r="M15" s="10"/>
      <c r="N15" s="10"/>
      <c r="O15" s="10"/>
      <c r="P15" s="10">
        <v>3</v>
      </c>
      <c r="Q15" s="10"/>
      <c r="R15" s="3"/>
      <c r="S15" s="10"/>
      <c r="T15" s="3"/>
      <c r="U15" s="3"/>
      <c r="V15" s="3"/>
      <c r="W15" s="11"/>
      <c r="Y15" s="11"/>
      <c r="Z15" s="11"/>
    </row>
    <row r="16" spans="1:27" x14ac:dyDescent="0.25">
      <c r="A16" s="2" t="s">
        <v>218</v>
      </c>
      <c r="B16" s="21" t="s">
        <v>224</v>
      </c>
      <c r="C16" s="13">
        <v>11</v>
      </c>
      <c r="D16" s="3">
        <v>45511</v>
      </c>
      <c r="E16" s="13">
        <f t="shared" si="0"/>
        <v>1</v>
      </c>
      <c r="F16" s="13" t="s">
        <v>39</v>
      </c>
      <c r="G16" s="10">
        <v>1975</v>
      </c>
      <c r="H16" s="10" t="s">
        <v>81</v>
      </c>
      <c r="I16" s="2" t="s">
        <v>118</v>
      </c>
      <c r="J16" s="19">
        <f t="shared" si="1"/>
        <v>3</v>
      </c>
      <c r="K16" s="1">
        <f t="shared" si="2"/>
        <v>1</v>
      </c>
      <c r="W16" s="10">
        <v>3</v>
      </c>
    </row>
    <row r="17" spans="1:26" x14ac:dyDescent="0.25">
      <c r="A17" s="2" t="s">
        <v>218</v>
      </c>
      <c r="B17" s="21" t="s">
        <v>224</v>
      </c>
      <c r="C17" s="13">
        <v>12</v>
      </c>
      <c r="D17" s="3">
        <v>140389</v>
      </c>
      <c r="E17" s="13">
        <f t="shared" si="0"/>
        <v>1</v>
      </c>
      <c r="F17" s="13" t="s">
        <v>437</v>
      </c>
      <c r="G17" s="10">
        <v>1977</v>
      </c>
      <c r="H17" s="10" t="s">
        <v>435</v>
      </c>
      <c r="I17" s="3" t="s">
        <v>130</v>
      </c>
      <c r="J17" s="19">
        <f t="shared" si="1"/>
        <v>3</v>
      </c>
      <c r="K17" s="1">
        <f t="shared" si="2"/>
        <v>1</v>
      </c>
      <c r="W17" s="10">
        <v>3</v>
      </c>
    </row>
    <row r="18" spans="1:26" x14ac:dyDescent="0.25">
      <c r="A18" s="2" t="s">
        <v>218</v>
      </c>
      <c r="B18" s="21" t="s">
        <v>224</v>
      </c>
      <c r="C18" s="13">
        <v>13</v>
      </c>
      <c r="D18" s="2">
        <v>66475</v>
      </c>
      <c r="E18" s="13">
        <f t="shared" si="0"/>
        <v>1</v>
      </c>
      <c r="F18" s="2" t="s">
        <v>319</v>
      </c>
      <c r="G18" s="1">
        <v>1984</v>
      </c>
      <c r="H18" s="1" t="s">
        <v>75</v>
      </c>
      <c r="I18" s="2" t="s">
        <v>100</v>
      </c>
      <c r="J18" s="19">
        <f t="shared" si="1"/>
        <v>2</v>
      </c>
      <c r="K18" s="1">
        <f t="shared" si="2"/>
        <v>1</v>
      </c>
      <c r="L18" s="2"/>
      <c r="M18" s="1"/>
      <c r="N18" s="1">
        <v>2</v>
      </c>
      <c r="O18" s="1"/>
      <c r="P18" s="1"/>
      <c r="Q18" s="1"/>
      <c r="R18" s="13"/>
      <c r="S18" s="11"/>
      <c r="T18" s="13"/>
      <c r="U18" s="13"/>
      <c r="V18" s="13"/>
      <c r="W18" s="11"/>
      <c r="X18" s="13"/>
      <c r="Y18" s="11"/>
      <c r="Z18" s="11"/>
    </row>
    <row r="19" spans="1:26" x14ac:dyDescent="0.25">
      <c r="A19" s="2" t="s">
        <v>218</v>
      </c>
      <c r="B19" s="21" t="s">
        <v>224</v>
      </c>
      <c r="C19" s="13">
        <v>14</v>
      </c>
      <c r="D19" s="3">
        <v>142392</v>
      </c>
      <c r="E19" s="13">
        <f t="shared" si="0"/>
        <v>1</v>
      </c>
      <c r="F19" s="2" t="s">
        <v>350</v>
      </c>
      <c r="G19" s="10">
        <v>1995</v>
      </c>
      <c r="H19" s="10" t="s">
        <v>70</v>
      </c>
      <c r="I19" s="2" t="s">
        <v>18</v>
      </c>
      <c r="J19" s="19">
        <f t="shared" si="1"/>
        <v>2</v>
      </c>
      <c r="K19" s="1">
        <f t="shared" si="2"/>
        <v>2</v>
      </c>
      <c r="O19" s="10">
        <v>1</v>
      </c>
      <c r="Z19" s="10">
        <v>1</v>
      </c>
    </row>
    <row r="20" spans="1:26" x14ac:dyDescent="0.25">
      <c r="A20" s="2" t="s">
        <v>218</v>
      </c>
      <c r="B20" s="21" t="s">
        <v>224</v>
      </c>
      <c r="C20" s="13">
        <v>15</v>
      </c>
      <c r="D20" s="13">
        <v>114355</v>
      </c>
      <c r="E20" s="13">
        <f t="shared" si="0"/>
        <v>1</v>
      </c>
      <c r="F20" s="13" t="s">
        <v>115</v>
      </c>
      <c r="G20" s="11">
        <v>1970</v>
      </c>
      <c r="H20" s="11" t="s">
        <v>74</v>
      </c>
      <c r="I20" s="13" t="s">
        <v>116</v>
      </c>
      <c r="J20" s="19">
        <f t="shared" si="1"/>
        <v>1</v>
      </c>
      <c r="K20" s="1">
        <f t="shared" si="2"/>
        <v>1</v>
      </c>
      <c r="L20" s="2"/>
      <c r="M20" s="1">
        <v>1</v>
      </c>
      <c r="N20" s="1"/>
      <c r="O20" s="1"/>
      <c r="P20" s="1"/>
      <c r="Q20" s="1"/>
      <c r="R20" s="13"/>
      <c r="S20" s="11"/>
      <c r="T20" s="13"/>
      <c r="U20" s="13"/>
      <c r="V20" s="13"/>
    </row>
    <row r="21" spans="1:26" x14ac:dyDescent="0.25">
      <c r="A21" s="2" t="s">
        <v>218</v>
      </c>
      <c r="B21" s="21" t="s">
        <v>224</v>
      </c>
      <c r="C21" s="13">
        <v>16</v>
      </c>
      <c r="D21" s="2">
        <v>101475</v>
      </c>
      <c r="E21" s="13">
        <f t="shared" si="0"/>
        <v>1</v>
      </c>
      <c r="F21" s="2" t="s">
        <v>242</v>
      </c>
      <c r="G21" s="1">
        <v>1997</v>
      </c>
      <c r="H21" s="1" t="s">
        <v>76</v>
      </c>
      <c r="I21" s="2" t="s">
        <v>233</v>
      </c>
      <c r="J21" s="19">
        <f t="shared" si="1"/>
        <v>1</v>
      </c>
      <c r="K21" s="1">
        <f t="shared" si="2"/>
        <v>1</v>
      </c>
      <c r="L21" s="2"/>
      <c r="M21" s="1"/>
      <c r="N21" s="1">
        <v>1</v>
      </c>
      <c r="O21" s="1"/>
      <c r="P21" s="1"/>
      <c r="Q21" s="1"/>
      <c r="R21" s="13"/>
      <c r="S21" s="11"/>
      <c r="T21" s="13"/>
      <c r="U21" s="13"/>
      <c r="V21" s="13"/>
    </row>
    <row r="22" spans="1:26" x14ac:dyDescent="0.25">
      <c r="A22" s="2" t="s">
        <v>218</v>
      </c>
      <c r="B22" s="21" t="s">
        <v>224</v>
      </c>
      <c r="C22" s="13">
        <v>17</v>
      </c>
      <c r="D22" s="2">
        <v>143816</v>
      </c>
      <c r="E22" s="13">
        <f t="shared" si="0"/>
        <v>1</v>
      </c>
      <c r="F22" s="2" t="s">
        <v>188</v>
      </c>
      <c r="G22" s="1">
        <v>1975</v>
      </c>
      <c r="H22" s="1" t="s">
        <v>80</v>
      </c>
      <c r="I22" s="2" t="s">
        <v>101</v>
      </c>
      <c r="J22" s="19">
        <f t="shared" si="1"/>
        <v>1</v>
      </c>
      <c r="K22" s="1">
        <f t="shared" si="2"/>
        <v>1</v>
      </c>
      <c r="L22" s="2"/>
      <c r="M22" s="1"/>
      <c r="N22" s="1">
        <v>1</v>
      </c>
      <c r="O22" s="1"/>
      <c r="P22" s="1"/>
      <c r="Q22" s="1"/>
      <c r="R22" s="13"/>
      <c r="S22" s="11"/>
      <c r="T22" s="13"/>
      <c r="U22" s="13"/>
      <c r="V22" s="13"/>
    </row>
    <row r="23" spans="1:26" x14ac:dyDescent="0.25">
      <c r="A23" s="2" t="s">
        <v>218</v>
      </c>
      <c r="B23" s="21" t="s">
        <v>224</v>
      </c>
      <c r="C23" s="13">
        <v>18</v>
      </c>
      <c r="D23" s="2">
        <v>51492</v>
      </c>
      <c r="E23" s="13">
        <f t="shared" si="0"/>
        <v>1</v>
      </c>
      <c r="F23" s="13" t="s">
        <v>374</v>
      </c>
      <c r="G23" s="10">
        <v>1966</v>
      </c>
      <c r="H23" s="10" t="s">
        <v>77</v>
      </c>
      <c r="I23" s="2" t="s">
        <v>91</v>
      </c>
      <c r="J23" s="19">
        <f t="shared" si="1"/>
        <v>1</v>
      </c>
      <c r="K23" s="1">
        <f t="shared" si="2"/>
        <v>1</v>
      </c>
      <c r="P23" s="10">
        <v>1</v>
      </c>
    </row>
    <row r="24" spans="1:26" x14ac:dyDescent="0.25">
      <c r="A24" s="2" t="s">
        <v>218</v>
      </c>
      <c r="B24" s="21" t="s">
        <v>224</v>
      </c>
      <c r="C24" s="13">
        <v>19</v>
      </c>
      <c r="D24" s="3">
        <v>136815</v>
      </c>
      <c r="E24" s="13">
        <f t="shared" si="0"/>
        <v>1</v>
      </c>
      <c r="F24" s="13" t="s">
        <v>433</v>
      </c>
      <c r="G24" s="10">
        <v>1998</v>
      </c>
      <c r="H24" s="10" t="s">
        <v>419</v>
      </c>
      <c r="I24" s="2" t="s">
        <v>434</v>
      </c>
      <c r="J24" s="19">
        <f t="shared" si="1"/>
        <v>1</v>
      </c>
      <c r="K24" s="1">
        <f t="shared" si="2"/>
        <v>1</v>
      </c>
      <c r="S24" s="10">
        <v>1</v>
      </c>
    </row>
    <row r="25" spans="1:26" x14ac:dyDescent="0.25">
      <c r="A25" s="2" t="s">
        <v>218</v>
      </c>
      <c r="B25" s="21" t="s">
        <v>224</v>
      </c>
      <c r="C25" s="13">
        <v>20</v>
      </c>
      <c r="D25" s="3">
        <v>145596</v>
      </c>
      <c r="E25" s="13">
        <f t="shared" si="0"/>
        <v>1</v>
      </c>
      <c r="F25" s="13" t="s">
        <v>436</v>
      </c>
      <c r="G25" s="10">
        <v>1987</v>
      </c>
      <c r="H25" s="10" t="s">
        <v>435</v>
      </c>
      <c r="I25" s="2" t="s">
        <v>168</v>
      </c>
      <c r="J25" s="19">
        <f t="shared" si="1"/>
        <v>1</v>
      </c>
      <c r="K25" s="1">
        <f t="shared" si="2"/>
        <v>1</v>
      </c>
      <c r="W25" s="10">
        <v>1</v>
      </c>
    </row>
    <row r="26" spans="1:26" x14ac:dyDescent="0.25">
      <c r="A26" s="2" t="s">
        <v>218</v>
      </c>
      <c r="B26" s="21" t="s">
        <v>224</v>
      </c>
      <c r="C26" s="13">
        <v>21</v>
      </c>
      <c r="D26" s="3">
        <v>118774</v>
      </c>
      <c r="E26" s="13">
        <f t="shared" si="0"/>
        <v>1</v>
      </c>
      <c r="F26" s="13" t="s">
        <v>283</v>
      </c>
      <c r="G26" s="1">
        <v>1995</v>
      </c>
      <c r="H26" s="1" t="s">
        <v>269</v>
      </c>
      <c r="I26" s="2" t="s">
        <v>284</v>
      </c>
      <c r="J26" s="19">
        <f t="shared" si="1"/>
        <v>1</v>
      </c>
      <c r="K26" s="1">
        <f t="shared" si="2"/>
        <v>1</v>
      </c>
      <c r="W26" s="10">
        <v>1</v>
      </c>
    </row>
    <row r="27" spans="1:26" s="31" customFormat="1" x14ac:dyDescent="0.25">
      <c r="A27" s="31" t="s">
        <v>218</v>
      </c>
      <c r="B27" s="38" t="s">
        <v>224</v>
      </c>
      <c r="C27" s="13">
        <v>22</v>
      </c>
      <c r="D27" s="31">
        <v>149948</v>
      </c>
      <c r="E27" s="13">
        <f t="shared" si="0"/>
        <v>1</v>
      </c>
      <c r="F27" s="13" t="s">
        <v>470</v>
      </c>
      <c r="G27" s="30">
        <v>1998</v>
      </c>
      <c r="H27" s="30" t="s">
        <v>77</v>
      </c>
      <c r="I27" s="31" t="s">
        <v>91</v>
      </c>
      <c r="J27" s="37">
        <f t="shared" si="1"/>
        <v>1</v>
      </c>
      <c r="K27" s="30">
        <f t="shared" si="2"/>
        <v>1</v>
      </c>
      <c r="M27" s="30"/>
      <c r="N27" s="30"/>
      <c r="O27" s="30"/>
      <c r="P27" s="30"/>
      <c r="Q27" s="30"/>
      <c r="S27" s="30"/>
      <c r="W27" s="30"/>
      <c r="Y27" s="30">
        <v>1</v>
      </c>
      <c r="Z27" s="30"/>
    </row>
    <row r="28" spans="1:26" x14ac:dyDescent="0.25">
      <c r="E28" s="13"/>
    </row>
    <row r="29" spans="1:26" x14ac:dyDescent="0.25">
      <c r="A29" s="27"/>
      <c r="B29" s="1"/>
    </row>
  </sheetData>
  <sortState ref="D6:Z26">
    <sortCondition descending="1" ref="J6:J26"/>
  </sortState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view="pageBreakPreview" zoomScale="82" zoomScaleNormal="60" zoomScaleSheetLayoutView="82" workbookViewId="0">
      <selection activeCell="H34" sqref="H34"/>
    </sheetView>
  </sheetViews>
  <sheetFormatPr defaultRowHeight="15" x14ac:dyDescent="0.25"/>
  <cols>
    <col min="1" max="2" width="9.140625" style="3"/>
    <col min="3" max="3" width="9.28515625" style="3" bestFit="1" customWidth="1"/>
    <col min="4" max="5" width="8.7109375" style="3" customWidth="1"/>
    <col min="6" max="6" width="19.42578125" style="3" bestFit="1" customWidth="1"/>
    <col min="7" max="7" width="6.42578125" style="10" bestFit="1" customWidth="1"/>
    <col min="8" max="8" width="13.85546875" style="10" customWidth="1"/>
    <col min="9" max="9" width="51.85546875" style="3" bestFit="1" customWidth="1"/>
    <col min="10" max="11" width="13" style="10" customWidth="1"/>
    <col min="12" max="12" width="9.140625" style="10"/>
    <col min="13" max="16" width="9.140625" style="3"/>
    <col min="17" max="19" width="9.140625" style="10"/>
    <col min="20" max="20" width="9.140625" style="3"/>
    <col min="21" max="22" width="9.140625" style="10"/>
    <col min="23" max="23" width="9.140625" style="3"/>
    <col min="24" max="24" width="9.140625" style="10"/>
    <col min="25" max="26" width="9.140625" style="3"/>
    <col min="27" max="27" width="9.140625" style="30"/>
    <col min="28" max="16384" width="9.140625" style="3"/>
  </cols>
  <sheetData>
    <row r="1" spans="1:27" x14ac:dyDescent="0.25">
      <c r="C1" s="2"/>
      <c r="D1" s="2"/>
      <c r="E1" s="2"/>
      <c r="F1" s="2"/>
      <c r="G1" s="1"/>
      <c r="H1" s="1"/>
      <c r="I1" s="2" t="s">
        <v>0</v>
      </c>
      <c r="J1" s="1"/>
      <c r="K1" s="1"/>
    </row>
    <row r="2" spans="1:27" x14ac:dyDescent="0.25">
      <c r="C2" s="2"/>
      <c r="D2" s="2"/>
      <c r="E2" s="2"/>
      <c r="F2" s="2"/>
      <c r="G2" s="1"/>
      <c r="H2" s="1"/>
      <c r="I2" s="2" t="s">
        <v>43</v>
      </c>
      <c r="J2" s="1"/>
      <c r="K2" s="1"/>
      <c r="L2" s="4" t="s">
        <v>2</v>
      </c>
      <c r="M2" s="10" t="s">
        <v>290</v>
      </c>
      <c r="N2" s="10" t="s">
        <v>299</v>
      </c>
      <c r="O2" s="10" t="s">
        <v>340</v>
      </c>
      <c r="P2" s="10" t="s">
        <v>77</v>
      </c>
      <c r="Q2" s="10" t="s">
        <v>299</v>
      </c>
      <c r="R2" s="10" t="s">
        <v>290</v>
      </c>
      <c r="S2" s="10" t="s">
        <v>419</v>
      </c>
      <c r="T2" s="10" t="s">
        <v>340</v>
      </c>
      <c r="U2" s="10" t="s">
        <v>71</v>
      </c>
      <c r="V2" s="10" t="s">
        <v>2</v>
      </c>
      <c r="W2" s="10" t="s">
        <v>435</v>
      </c>
      <c r="X2" s="10" t="s">
        <v>82</v>
      </c>
      <c r="Y2" s="10" t="s">
        <v>355</v>
      </c>
      <c r="Z2" s="10" t="s">
        <v>70</v>
      </c>
      <c r="AA2" s="30" t="s">
        <v>2</v>
      </c>
    </row>
    <row r="3" spans="1:27" x14ac:dyDescent="0.25">
      <c r="C3" s="2"/>
      <c r="D3" s="2"/>
      <c r="E3" s="2"/>
      <c r="F3" s="2"/>
      <c r="G3" s="1"/>
      <c r="H3" s="1"/>
      <c r="I3" s="2"/>
      <c r="J3" s="1"/>
      <c r="K3" s="1"/>
      <c r="L3" s="5">
        <v>42399</v>
      </c>
      <c r="M3" s="23">
        <v>42414</v>
      </c>
      <c r="N3" s="23">
        <v>42490</v>
      </c>
      <c r="O3" s="24">
        <v>42504</v>
      </c>
      <c r="P3" s="24">
        <v>42553</v>
      </c>
      <c r="Q3" s="24">
        <v>42644</v>
      </c>
      <c r="R3" s="24">
        <v>42651</v>
      </c>
      <c r="S3" s="24">
        <v>42658</v>
      </c>
      <c r="T3" s="24">
        <v>42658</v>
      </c>
      <c r="U3" s="24">
        <v>42665</v>
      </c>
      <c r="V3" s="24">
        <v>42672</v>
      </c>
      <c r="W3" s="23">
        <v>42686</v>
      </c>
      <c r="X3" s="24">
        <v>42686</v>
      </c>
      <c r="Y3" s="23">
        <v>42686</v>
      </c>
      <c r="Z3" s="23">
        <v>42686</v>
      </c>
      <c r="AA3" s="43">
        <v>42707</v>
      </c>
    </row>
    <row r="4" spans="1:27" ht="60" x14ac:dyDescent="0.25">
      <c r="A4" s="3" t="s">
        <v>215</v>
      </c>
      <c r="B4" s="3" t="s">
        <v>216</v>
      </c>
      <c r="C4" s="2"/>
      <c r="D4" s="7" t="s">
        <v>3</v>
      </c>
      <c r="E4" s="7"/>
      <c r="F4" s="7" t="s">
        <v>4</v>
      </c>
      <c r="G4" s="8"/>
      <c r="H4" s="8"/>
      <c r="I4" s="7" t="s">
        <v>5</v>
      </c>
      <c r="J4" s="8" t="s">
        <v>6</v>
      </c>
      <c r="K4" s="8" t="s">
        <v>171</v>
      </c>
      <c r="L4" s="9" t="s">
        <v>258</v>
      </c>
      <c r="M4" s="9" t="s">
        <v>291</v>
      </c>
      <c r="N4" s="9" t="s">
        <v>300</v>
      </c>
      <c r="O4" s="9" t="s">
        <v>341</v>
      </c>
      <c r="P4" s="9" t="s">
        <v>351</v>
      </c>
      <c r="Q4" s="9" t="s">
        <v>376</v>
      </c>
      <c r="R4" s="9" t="s">
        <v>323</v>
      </c>
      <c r="S4" s="9" t="s">
        <v>420</v>
      </c>
      <c r="T4" s="9" t="s">
        <v>403</v>
      </c>
      <c r="U4" s="9" t="s">
        <v>404</v>
      </c>
      <c r="V4" s="9" t="s">
        <v>471</v>
      </c>
      <c r="W4" s="9" t="s">
        <v>420</v>
      </c>
      <c r="X4" s="9" t="s">
        <v>420</v>
      </c>
      <c r="Y4" s="9" t="s">
        <v>420</v>
      </c>
      <c r="Z4" s="9" t="s">
        <v>420</v>
      </c>
      <c r="AA4" s="33" t="s">
        <v>489</v>
      </c>
    </row>
    <row r="5" spans="1:27" x14ac:dyDescent="0.25">
      <c r="C5" s="2"/>
      <c r="D5" s="7"/>
      <c r="E5" s="7"/>
      <c r="F5" s="7"/>
      <c r="G5" s="8"/>
      <c r="H5" s="8"/>
      <c r="I5" s="7"/>
      <c r="J5" s="8"/>
      <c r="K5" s="8"/>
    </row>
    <row r="6" spans="1:27" s="2" customFormat="1" x14ac:dyDescent="0.25">
      <c r="A6" s="2" t="s">
        <v>218</v>
      </c>
      <c r="B6" s="1">
        <v>-100</v>
      </c>
      <c r="C6" s="1">
        <v>1</v>
      </c>
      <c r="D6" s="3">
        <v>99787</v>
      </c>
      <c r="E6" s="2">
        <f t="shared" ref="E6:E24" si="0">COUNTIF(D:D,D6)</f>
        <v>1</v>
      </c>
      <c r="F6" s="13" t="s">
        <v>67</v>
      </c>
      <c r="G6" s="10">
        <v>1996</v>
      </c>
      <c r="H6" s="10" t="s">
        <v>72</v>
      </c>
      <c r="I6" s="3" t="s">
        <v>8</v>
      </c>
      <c r="J6" s="17">
        <f t="shared" ref="J6:J24" si="1">SUM(L6:AC6)</f>
        <v>29</v>
      </c>
      <c r="K6" s="1">
        <f t="shared" ref="K6:K24" si="2">COUNT(L6:AD6)</f>
        <v>3</v>
      </c>
      <c r="L6" s="1">
        <v>12</v>
      </c>
      <c r="Q6" s="1"/>
      <c r="R6" s="1">
        <v>5</v>
      </c>
      <c r="S6" s="1"/>
      <c r="U6" s="1"/>
      <c r="V6" s="1"/>
      <c r="X6" s="1"/>
      <c r="AA6" s="30">
        <v>12</v>
      </c>
    </row>
    <row r="7" spans="1:27" s="2" customFormat="1" x14ac:dyDescent="0.25">
      <c r="A7" s="2" t="s">
        <v>218</v>
      </c>
      <c r="B7" s="1">
        <v>-100</v>
      </c>
      <c r="C7" s="1">
        <v>2</v>
      </c>
      <c r="D7" s="31">
        <v>115474</v>
      </c>
      <c r="E7" s="13">
        <f t="shared" si="0"/>
        <v>1</v>
      </c>
      <c r="F7" s="13" t="s">
        <v>298</v>
      </c>
      <c r="G7" s="34">
        <v>1998</v>
      </c>
      <c r="H7" s="34" t="s">
        <v>76</v>
      </c>
      <c r="I7" s="31" t="s">
        <v>16</v>
      </c>
      <c r="J7" s="17">
        <f t="shared" si="1"/>
        <v>19</v>
      </c>
      <c r="K7" s="1">
        <f t="shared" si="2"/>
        <v>3</v>
      </c>
      <c r="L7" s="34"/>
      <c r="M7" s="32"/>
      <c r="N7" s="32"/>
      <c r="O7" s="32"/>
      <c r="P7" s="32"/>
      <c r="Q7" s="34"/>
      <c r="R7" s="34"/>
      <c r="S7" s="34"/>
      <c r="T7" s="32"/>
      <c r="U7" s="34"/>
      <c r="V7" s="34">
        <v>4</v>
      </c>
      <c r="W7" s="32"/>
      <c r="X7" s="34">
        <v>6</v>
      </c>
      <c r="Y7" s="32"/>
      <c r="Z7" s="32"/>
      <c r="AA7" s="30">
        <v>9</v>
      </c>
    </row>
    <row r="8" spans="1:27" s="2" customFormat="1" x14ac:dyDescent="0.25">
      <c r="A8" s="2" t="s">
        <v>218</v>
      </c>
      <c r="B8" s="1">
        <v>-100</v>
      </c>
      <c r="C8" s="1">
        <v>3</v>
      </c>
      <c r="D8" s="31">
        <v>94232</v>
      </c>
      <c r="E8" s="2">
        <f t="shared" si="0"/>
        <v>1</v>
      </c>
      <c r="F8" s="13" t="s">
        <v>38</v>
      </c>
      <c r="G8" s="30">
        <v>1990</v>
      </c>
      <c r="H8" s="30" t="s">
        <v>77</v>
      </c>
      <c r="I8" s="31" t="s">
        <v>104</v>
      </c>
      <c r="J8" s="17">
        <f t="shared" si="1"/>
        <v>15</v>
      </c>
      <c r="K8" s="1">
        <f t="shared" si="2"/>
        <v>2</v>
      </c>
      <c r="L8" s="1"/>
      <c r="M8" s="31"/>
      <c r="N8" s="31"/>
      <c r="O8" s="31"/>
      <c r="P8" s="31"/>
      <c r="Q8" s="30">
        <v>8</v>
      </c>
      <c r="R8" s="1"/>
      <c r="S8" s="1"/>
      <c r="U8" s="1"/>
      <c r="V8" s="1"/>
      <c r="X8" s="1"/>
      <c r="AA8" s="30">
        <v>7</v>
      </c>
    </row>
    <row r="9" spans="1:27" s="2" customFormat="1" x14ac:dyDescent="0.25">
      <c r="A9" s="2" t="s">
        <v>218</v>
      </c>
      <c r="B9" s="1">
        <v>-100</v>
      </c>
      <c r="C9" s="1">
        <v>4</v>
      </c>
      <c r="D9" s="32">
        <v>101762</v>
      </c>
      <c r="E9" s="2">
        <f t="shared" si="0"/>
        <v>1</v>
      </c>
      <c r="F9" s="13" t="s">
        <v>250</v>
      </c>
      <c r="G9" s="34">
        <v>1989</v>
      </c>
      <c r="H9" s="34" t="s">
        <v>82</v>
      </c>
      <c r="I9" s="32" t="s">
        <v>251</v>
      </c>
      <c r="J9" s="17">
        <f t="shared" si="1"/>
        <v>11</v>
      </c>
      <c r="K9" s="1">
        <f t="shared" si="2"/>
        <v>2</v>
      </c>
      <c r="L9" s="1">
        <v>7</v>
      </c>
      <c r="M9" s="32"/>
      <c r="N9" s="32"/>
      <c r="O9" s="32"/>
      <c r="P9" s="32"/>
      <c r="Q9" s="34">
        <v>4</v>
      </c>
      <c r="R9" s="1"/>
      <c r="S9" s="1"/>
      <c r="U9" s="1"/>
      <c r="V9" s="1"/>
      <c r="X9" s="1"/>
      <c r="AA9" s="30"/>
    </row>
    <row r="10" spans="1:27" s="22" customFormat="1" x14ac:dyDescent="0.25">
      <c r="A10" s="2" t="s">
        <v>218</v>
      </c>
      <c r="B10" s="1">
        <v>-100</v>
      </c>
      <c r="C10" s="1">
        <v>5</v>
      </c>
      <c r="D10" s="32">
        <v>104821</v>
      </c>
      <c r="E10" s="31">
        <f t="shared" si="0"/>
        <v>1</v>
      </c>
      <c r="F10" s="13" t="s">
        <v>417</v>
      </c>
      <c r="G10" s="10">
        <v>1997</v>
      </c>
      <c r="H10" s="10" t="s">
        <v>71</v>
      </c>
      <c r="I10" s="32" t="s">
        <v>418</v>
      </c>
      <c r="J10" s="17">
        <f t="shared" si="1"/>
        <v>11</v>
      </c>
      <c r="K10" s="1">
        <f t="shared" si="2"/>
        <v>2</v>
      </c>
      <c r="L10" s="10"/>
      <c r="M10" s="3"/>
      <c r="N10" s="3"/>
      <c r="O10" s="3"/>
      <c r="P10" s="3"/>
      <c r="Q10" s="10"/>
      <c r="R10" s="34"/>
      <c r="S10" s="34"/>
      <c r="T10" s="32"/>
      <c r="U10" s="34">
        <v>4</v>
      </c>
      <c r="V10" s="34"/>
      <c r="W10" s="32"/>
      <c r="X10" s="34"/>
      <c r="Y10" s="32"/>
      <c r="Z10" s="32"/>
      <c r="AA10" s="30">
        <v>7</v>
      </c>
    </row>
    <row r="11" spans="1:27" s="2" customFormat="1" x14ac:dyDescent="0.25">
      <c r="A11" s="2" t="s">
        <v>218</v>
      </c>
      <c r="B11" s="1">
        <v>-100</v>
      </c>
      <c r="C11" s="1">
        <v>6</v>
      </c>
      <c r="D11" s="32">
        <v>67818</v>
      </c>
      <c r="E11" s="2">
        <f t="shared" si="0"/>
        <v>1</v>
      </c>
      <c r="F11" s="13" t="s">
        <v>285</v>
      </c>
      <c r="G11" s="34">
        <v>1976</v>
      </c>
      <c r="H11" s="34" t="s">
        <v>269</v>
      </c>
      <c r="I11" s="32" t="s">
        <v>270</v>
      </c>
      <c r="J11" s="17">
        <f t="shared" si="1"/>
        <v>10</v>
      </c>
      <c r="K11" s="1">
        <f t="shared" si="2"/>
        <v>3</v>
      </c>
      <c r="L11" s="34">
        <v>1</v>
      </c>
      <c r="M11" s="32"/>
      <c r="N11" s="32"/>
      <c r="O11" s="32"/>
      <c r="P11" s="32"/>
      <c r="Q11" s="34">
        <v>5</v>
      </c>
      <c r="R11" s="34"/>
      <c r="S11" s="34"/>
      <c r="T11" s="32"/>
      <c r="U11" s="34"/>
      <c r="V11" s="34"/>
      <c r="X11" s="1"/>
      <c r="AA11" s="30">
        <v>4</v>
      </c>
    </row>
    <row r="12" spans="1:27" s="2" customFormat="1" x14ac:dyDescent="0.25">
      <c r="A12" s="2" t="s">
        <v>218</v>
      </c>
      <c r="B12" s="1">
        <v>-100</v>
      </c>
      <c r="C12" s="1">
        <v>7</v>
      </c>
      <c r="D12" s="32">
        <v>122195</v>
      </c>
      <c r="E12" s="2">
        <f t="shared" si="0"/>
        <v>1</v>
      </c>
      <c r="F12" s="13" t="s">
        <v>282</v>
      </c>
      <c r="G12" s="34">
        <v>1998</v>
      </c>
      <c r="H12" s="34" t="s">
        <v>72</v>
      </c>
      <c r="I12" s="32" t="s">
        <v>155</v>
      </c>
      <c r="J12" s="17">
        <f t="shared" si="1"/>
        <v>9</v>
      </c>
      <c r="K12" s="1">
        <f t="shared" si="2"/>
        <v>1</v>
      </c>
      <c r="L12" s="34">
        <v>9</v>
      </c>
      <c r="M12" s="32"/>
      <c r="N12" s="32"/>
      <c r="O12" s="32"/>
      <c r="P12" s="32"/>
      <c r="Q12" s="34"/>
      <c r="R12" s="1"/>
      <c r="S12" s="1"/>
      <c r="U12" s="1"/>
      <c r="V12" s="1"/>
      <c r="X12" s="1"/>
      <c r="AA12" s="30"/>
    </row>
    <row r="13" spans="1:27" s="2" customFormat="1" x14ac:dyDescent="0.25">
      <c r="A13" s="2" t="s">
        <v>218</v>
      </c>
      <c r="B13" s="1">
        <v>-100</v>
      </c>
      <c r="C13" s="1">
        <v>8</v>
      </c>
      <c r="D13" s="31">
        <v>104494</v>
      </c>
      <c r="E13" s="2">
        <f t="shared" si="0"/>
        <v>1</v>
      </c>
      <c r="F13" s="31" t="s">
        <v>159</v>
      </c>
      <c r="G13" s="30">
        <v>1992</v>
      </c>
      <c r="H13" s="30" t="s">
        <v>76</v>
      </c>
      <c r="I13" s="31" t="s">
        <v>16</v>
      </c>
      <c r="J13" s="17">
        <f t="shared" si="1"/>
        <v>9</v>
      </c>
      <c r="K13" s="1">
        <f t="shared" si="2"/>
        <v>2</v>
      </c>
      <c r="L13" s="30"/>
      <c r="M13" s="31"/>
      <c r="N13" s="31"/>
      <c r="O13" s="31"/>
      <c r="P13" s="31"/>
      <c r="Q13" s="30"/>
      <c r="R13" s="1"/>
      <c r="S13" s="1"/>
      <c r="U13" s="1"/>
      <c r="V13" s="1">
        <v>6</v>
      </c>
      <c r="X13" s="1"/>
      <c r="AA13" s="30">
        <v>3</v>
      </c>
    </row>
    <row r="14" spans="1:27" s="2" customFormat="1" x14ac:dyDescent="0.25">
      <c r="A14" s="2" t="s">
        <v>218</v>
      </c>
      <c r="B14" s="1">
        <v>-100</v>
      </c>
      <c r="C14" s="1">
        <v>9</v>
      </c>
      <c r="D14" s="31">
        <v>84445</v>
      </c>
      <c r="E14" s="2">
        <f t="shared" si="0"/>
        <v>1</v>
      </c>
      <c r="F14" s="13" t="s">
        <v>238</v>
      </c>
      <c r="G14" s="30">
        <v>1992</v>
      </c>
      <c r="H14" s="30" t="s">
        <v>131</v>
      </c>
      <c r="I14" s="31" t="s">
        <v>239</v>
      </c>
      <c r="J14" s="17">
        <f t="shared" si="1"/>
        <v>9</v>
      </c>
      <c r="K14" s="1">
        <f t="shared" si="2"/>
        <v>4</v>
      </c>
      <c r="L14" s="30">
        <v>4</v>
      </c>
      <c r="M14" s="31"/>
      <c r="N14" s="31"/>
      <c r="O14" s="31"/>
      <c r="P14" s="31"/>
      <c r="Q14" s="30"/>
      <c r="R14" s="30"/>
      <c r="S14" s="30"/>
      <c r="T14" s="31"/>
      <c r="U14" s="30">
        <v>1</v>
      </c>
      <c r="V14" s="30">
        <v>3</v>
      </c>
      <c r="X14" s="1"/>
      <c r="AA14" s="30">
        <v>1</v>
      </c>
    </row>
    <row r="15" spans="1:27" s="2" customFormat="1" x14ac:dyDescent="0.25">
      <c r="A15" s="2" t="s">
        <v>218</v>
      </c>
      <c r="B15" s="1">
        <v>-100</v>
      </c>
      <c r="C15" s="1">
        <v>10</v>
      </c>
      <c r="D15" s="31">
        <v>114355</v>
      </c>
      <c r="E15" s="2">
        <f t="shared" si="0"/>
        <v>1</v>
      </c>
      <c r="F15" s="31" t="s">
        <v>115</v>
      </c>
      <c r="G15" s="30">
        <v>1970</v>
      </c>
      <c r="H15" s="30" t="s">
        <v>74</v>
      </c>
      <c r="I15" s="31" t="s">
        <v>42</v>
      </c>
      <c r="J15" s="17">
        <f t="shared" si="1"/>
        <v>6</v>
      </c>
      <c r="K15" s="1">
        <f t="shared" si="2"/>
        <v>1</v>
      </c>
      <c r="L15" s="30">
        <v>6</v>
      </c>
      <c r="M15" s="31"/>
      <c r="N15" s="31"/>
      <c r="O15" s="31"/>
      <c r="P15" s="31"/>
      <c r="Q15" s="30"/>
      <c r="R15" s="30"/>
      <c r="S15" s="30"/>
      <c r="T15" s="31"/>
      <c r="U15" s="30"/>
      <c r="V15" s="30"/>
      <c r="X15" s="1"/>
      <c r="AA15" s="30"/>
    </row>
    <row r="16" spans="1:27" x14ac:dyDescent="0.25">
      <c r="A16" s="2" t="s">
        <v>218</v>
      </c>
      <c r="B16" s="1">
        <v>-100</v>
      </c>
      <c r="C16" s="1">
        <v>11</v>
      </c>
      <c r="D16" s="32">
        <v>82961</v>
      </c>
      <c r="E16" s="31">
        <f t="shared" si="0"/>
        <v>1</v>
      </c>
      <c r="F16" s="13" t="s">
        <v>37</v>
      </c>
      <c r="G16" s="10">
        <v>1990</v>
      </c>
      <c r="H16" s="10" t="s">
        <v>71</v>
      </c>
      <c r="I16" s="32" t="s">
        <v>14</v>
      </c>
      <c r="J16" s="17">
        <f t="shared" si="1"/>
        <v>6</v>
      </c>
      <c r="K16" s="1">
        <f t="shared" si="2"/>
        <v>1</v>
      </c>
      <c r="U16" s="10">
        <v>6</v>
      </c>
      <c r="W16" s="31"/>
      <c r="X16" s="30"/>
      <c r="Y16" s="31"/>
      <c r="Z16" s="31"/>
    </row>
    <row r="17" spans="1:27" x14ac:dyDescent="0.25">
      <c r="A17" s="2" t="s">
        <v>218</v>
      </c>
      <c r="B17" s="1">
        <v>-100</v>
      </c>
      <c r="C17" s="1">
        <v>12</v>
      </c>
      <c r="D17" s="2">
        <v>118774</v>
      </c>
      <c r="E17" s="2">
        <f t="shared" si="0"/>
        <v>1</v>
      </c>
      <c r="F17" s="13" t="s">
        <v>283</v>
      </c>
      <c r="G17" s="1">
        <v>1995</v>
      </c>
      <c r="H17" s="1" t="s">
        <v>269</v>
      </c>
      <c r="I17" s="2" t="s">
        <v>284</v>
      </c>
      <c r="J17" s="17">
        <f t="shared" si="1"/>
        <v>5</v>
      </c>
      <c r="K17" s="1">
        <f t="shared" si="2"/>
        <v>2</v>
      </c>
      <c r="L17" s="1">
        <v>3</v>
      </c>
      <c r="M17" s="2"/>
      <c r="N17" s="2"/>
      <c r="O17" s="2"/>
      <c r="P17" s="2"/>
      <c r="Q17" s="1"/>
      <c r="R17" s="34"/>
      <c r="S17" s="34"/>
      <c r="T17" s="32"/>
      <c r="U17" s="34"/>
      <c r="V17" s="34"/>
      <c r="AA17" s="30">
        <v>2</v>
      </c>
    </row>
    <row r="18" spans="1:27" x14ac:dyDescent="0.25">
      <c r="A18" s="2" t="s">
        <v>218</v>
      </c>
      <c r="B18" s="1">
        <v>-100</v>
      </c>
      <c r="C18" s="1">
        <v>13</v>
      </c>
      <c r="D18" s="31">
        <v>75869</v>
      </c>
      <c r="E18" s="2">
        <f t="shared" si="0"/>
        <v>1</v>
      </c>
      <c r="F18" s="13" t="s">
        <v>127</v>
      </c>
      <c r="G18" s="30">
        <v>1985</v>
      </c>
      <c r="H18" s="30" t="s">
        <v>72</v>
      </c>
      <c r="I18" s="31" t="s">
        <v>97</v>
      </c>
      <c r="J18" s="17">
        <f t="shared" si="1"/>
        <v>4</v>
      </c>
      <c r="K18" s="1">
        <f t="shared" si="2"/>
        <v>4</v>
      </c>
      <c r="L18" s="30">
        <v>1</v>
      </c>
      <c r="M18" s="31"/>
      <c r="N18" s="31"/>
      <c r="O18" s="31"/>
      <c r="P18" s="31"/>
      <c r="Q18" s="30"/>
      <c r="R18" s="30">
        <v>1</v>
      </c>
      <c r="S18" s="30"/>
      <c r="T18" s="31"/>
      <c r="U18" s="30"/>
      <c r="V18" s="30">
        <v>1</v>
      </c>
      <c r="AA18" s="30">
        <v>1</v>
      </c>
    </row>
    <row r="19" spans="1:27" x14ac:dyDescent="0.25">
      <c r="A19" s="2" t="s">
        <v>218</v>
      </c>
      <c r="B19" s="1">
        <v>-100</v>
      </c>
      <c r="C19" s="1">
        <v>14</v>
      </c>
      <c r="D19" s="32">
        <v>71835</v>
      </c>
      <c r="E19" s="2">
        <f t="shared" si="0"/>
        <v>1</v>
      </c>
      <c r="F19" s="13" t="s">
        <v>385</v>
      </c>
      <c r="G19" s="34">
        <v>1987</v>
      </c>
      <c r="H19" s="34" t="s">
        <v>77</v>
      </c>
      <c r="I19" s="32" t="s">
        <v>91</v>
      </c>
      <c r="J19" s="17">
        <f t="shared" si="1"/>
        <v>2</v>
      </c>
      <c r="K19" s="1">
        <f t="shared" si="2"/>
        <v>1</v>
      </c>
      <c r="L19" s="34"/>
      <c r="M19" s="32"/>
      <c r="N19" s="32"/>
      <c r="O19" s="32"/>
      <c r="P19" s="32"/>
      <c r="Q19" s="34">
        <v>2</v>
      </c>
      <c r="R19" s="34"/>
      <c r="S19" s="34"/>
      <c r="T19" s="32"/>
      <c r="U19" s="34"/>
      <c r="V19" s="34"/>
    </row>
    <row r="20" spans="1:27" x14ac:dyDescent="0.25">
      <c r="A20" s="2" t="s">
        <v>218</v>
      </c>
      <c r="B20" s="1">
        <v>-100</v>
      </c>
      <c r="C20" s="1">
        <v>15</v>
      </c>
      <c r="D20" s="32">
        <v>45511</v>
      </c>
      <c r="E20" s="13">
        <f t="shared" si="0"/>
        <v>1</v>
      </c>
      <c r="F20" s="13" t="s">
        <v>39</v>
      </c>
      <c r="G20" s="34">
        <v>1975</v>
      </c>
      <c r="H20" s="34" t="s">
        <v>81</v>
      </c>
      <c r="I20" s="2" t="s">
        <v>118</v>
      </c>
      <c r="J20" s="17">
        <f t="shared" si="1"/>
        <v>2</v>
      </c>
      <c r="K20" s="1">
        <f t="shared" si="2"/>
        <v>1</v>
      </c>
      <c r="L20" s="34"/>
      <c r="M20" s="32"/>
      <c r="N20" s="32"/>
      <c r="O20" s="32"/>
      <c r="P20" s="32"/>
      <c r="Q20" s="34"/>
      <c r="AA20" s="30">
        <v>2</v>
      </c>
    </row>
    <row r="21" spans="1:27" x14ac:dyDescent="0.25">
      <c r="A21" s="2" t="s">
        <v>218</v>
      </c>
      <c r="B21" s="1">
        <v>-100</v>
      </c>
      <c r="C21" s="1">
        <v>16</v>
      </c>
      <c r="D21" s="32">
        <v>146246</v>
      </c>
      <c r="E21" s="2">
        <f t="shared" si="0"/>
        <v>1</v>
      </c>
      <c r="F21" s="13" t="s">
        <v>384</v>
      </c>
      <c r="G21" s="34">
        <v>1976</v>
      </c>
      <c r="H21" s="34" t="s">
        <v>76</v>
      </c>
      <c r="I21" s="32" t="s">
        <v>196</v>
      </c>
      <c r="J21" s="17">
        <f t="shared" si="1"/>
        <v>2</v>
      </c>
      <c r="K21" s="1">
        <f t="shared" si="2"/>
        <v>2</v>
      </c>
      <c r="L21" s="34"/>
      <c r="M21" s="32"/>
      <c r="N21" s="32"/>
      <c r="O21" s="32"/>
      <c r="P21" s="32"/>
      <c r="Q21" s="34">
        <v>1</v>
      </c>
      <c r="X21" s="10">
        <v>1</v>
      </c>
    </row>
    <row r="22" spans="1:27" x14ac:dyDescent="0.25">
      <c r="A22" s="2" t="s">
        <v>218</v>
      </c>
      <c r="B22" s="1">
        <v>-100</v>
      </c>
      <c r="C22" s="1">
        <v>17</v>
      </c>
      <c r="D22" s="31">
        <v>140389</v>
      </c>
      <c r="E22" s="2">
        <f t="shared" si="0"/>
        <v>1</v>
      </c>
      <c r="F22" s="31" t="s">
        <v>437</v>
      </c>
      <c r="G22" s="30">
        <v>1977</v>
      </c>
      <c r="H22" s="34" t="s">
        <v>435</v>
      </c>
      <c r="I22" s="31" t="s">
        <v>480</v>
      </c>
      <c r="J22" s="17">
        <f t="shared" si="1"/>
        <v>2</v>
      </c>
      <c r="K22" s="1">
        <f t="shared" si="2"/>
        <v>2</v>
      </c>
      <c r="L22" s="34"/>
      <c r="M22" s="32"/>
      <c r="N22" s="32"/>
      <c r="O22" s="32"/>
      <c r="P22" s="32"/>
      <c r="Q22" s="34"/>
      <c r="V22" s="10">
        <v>1</v>
      </c>
      <c r="AA22" s="30">
        <v>1</v>
      </c>
    </row>
    <row r="23" spans="1:27" x14ac:dyDescent="0.25">
      <c r="A23" s="2" t="s">
        <v>218</v>
      </c>
      <c r="B23" s="1">
        <v>-100</v>
      </c>
      <c r="C23" s="1">
        <v>18</v>
      </c>
      <c r="D23" s="31">
        <v>109897</v>
      </c>
      <c r="E23" s="2">
        <f t="shared" si="0"/>
        <v>1</v>
      </c>
      <c r="F23" s="13" t="s">
        <v>213</v>
      </c>
      <c r="G23" s="30">
        <v>1995</v>
      </c>
      <c r="H23" s="30" t="s">
        <v>72</v>
      </c>
      <c r="I23" s="31" t="s">
        <v>113</v>
      </c>
      <c r="J23" s="17">
        <f t="shared" si="1"/>
        <v>1</v>
      </c>
      <c r="K23" s="1">
        <f t="shared" si="2"/>
        <v>1</v>
      </c>
      <c r="L23" s="30">
        <v>1</v>
      </c>
      <c r="M23" s="31"/>
      <c r="N23" s="31"/>
      <c r="O23" s="31"/>
      <c r="P23" s="31"/>
      <c r="Q23" s="30"/>
    </row>
    <row r="24" spans="1:27" x14ac:dyDescent="0.25">
      <c r="A24" s="31" t="s">
        <v>218</v>
      </c>
      <c r="B24" s="30">
        <v>-100</v>
      </c>
      <c r="C24" s="30">
        <v>19</v>
      </c>
      <c r="D24" s="32">
        <v>136815</v>
      </c>
      <c r="E24" s="13">
        <f t="shared" si="0"/>
        <v>1</v>
      </c>
      <c r="F24" s="13" t="s">
        <v>433</v>
      </c>
      <c r="G24" s="34">
        <v>1998</v>
      </c>
      <c r="H24" s="34" t="s">
        <v>419</v>
      </c>
      <c r="I24" s="31" t="s">
        <v>434</v>
      </c>
      <c r="J24" s="36">
        <f t="shared" si="1"/>
        <v>1</v>
      </c>
      <c r="K24" s="30">
        <f t="shared" si="2"/>
        <v>1</v>
      </c>
      <c r="AA24" s="30">
        <v>1</v>
      </c>
    </row>
  </sheetData>
  <sortState ref="D6:AA26">
    <sortCondition descending="1" ref="J6:J26"/>
    <sortCondition ref="K6:K26"/>
  </sortState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view="pageBreakPreview" zoomScale="81" zoomScaleNormal="61" zoomScaleSheetLayoutView="81" workbookViewId="0">
      <selection activeCell="I30" sqref="I30"/>
    </sheetView>
  </sheetViews>
  <sheetFormatPr defaultRowHeight="15" x14ac:dyDescent="0.25"/>
  <cols>
    <col min="1" max="2" width="9.140625" style="3"/>
    <col min="3" max="3" width="9.140625" style="10"/>
    <col min="4" max="4" width="9.28515625" style="3" bestFit="1" customWidth="1"/>
    <col min="5" max="5" width="9.28515625" style="3" customWidth="1"/>
    <col min="6" max="6" width="18.7109375" style="3" bestFit="1" customWidth="1"/>
    <col min="7" max="7" width="6.28515625" style="3" bestFit="1" customWidth="1"/>
    <col min="8" max="8" width="17" style="10" bestFit="1" customWidth="1"/>
    <col min="9" max="9" width="49.85546875" style="3" bestFit="1" customWidth="1"/>
    <col min="10" max="11" width="12.5703125" style="3" customWidth="1"/>
    <col min="12" max="12" width="9.140625" style="10"/>
    <col min="13" max="17" width="9.140625" style="3"/>
    <col min="18" max="19" width="9.140625" style="10"/>
    <col min="20" max="21" width="9.140625" style="3"/>
    <col min="22" max="22" width="9.140625" style="34"/>
    <col min="23" max="23" width="9.140625" style="3"/>
    <col min="24" max="24" width="9.140625" style="10"/>
    <col min="25" max="26" width="9.140625" style="3"/>
    <col min="27" max="27" width="9.140625" style="34"/>
    <col min="28" max="16384" width="9.140625" style="3"/>
  </cols>
  <sheetData>
    <row r="1" spans="1:27" x14ac:dyDescent="0.25">
      <c r="C1" s="1"/>
      <c r="D1" s="2"/>
      <c r="E1" s="2"/>
      <c r="F1" s="2"/>
      <c r="G1" s="2"/>
      <c r="H1" s="1"/>
      <c r="I1" s="2" t="s">
        <v>0</v>
      </c>
      <c r="J1" s="2"/>
      <c r="K1" s="2"/>
    </row>
    <row r="2" spans="1:27" x14ac:dyDescent="0.25">
      <c r="C2" s="1"/>
      <c r="D2" s="2"/>
      <c r="E2" s="2"/>
      <c r="F2" s="2"/>
      <c r="G2" s="2"/>
      <c r="H2" s="1"/>
      <c r="I2" s="2" t="s">
        <v>44</v>
      </c>
      <c r="J2" s="2"/>
      <c r="K2" s="2"/>
      <c r="L2" s="4" t="s">
        <v>2</v>
      </c>
      <c r="M2" s="10" t="s">
        <v>290</v>
      </c>
      <c r="N2" s="10" t="s">
        <v>299</v>
      </c>
      <c r="O2" s="10" t="s">
        <v>340</v>
      </c>
      <c r="P2" s="10" t="s">
        <v>77</v>
      </c>
      <c r="Q2" s="10" t="s">
        <v>299</v>
      </c>
      <c r="R2" s="10" t="s">
        <v>290</v>
      </c>
      <c r="S2" s="10" t="s">
        <v>419</v>
      </c>
      <c r="T2" s="10" t="s">
        <v>340</v>
      </c>
      <c r="U2" s="10" t="s">
        <v>71</v>
      </c>
      <c r="V2" s="34" t="s">
        <v>2</v>
      </c>
      <c r="W2" s="10" t="s">
        <v>435</v>
      </c>
      <c r="X2" s="10" t="s">
        <v>82</v>
      </c>
      <c r="Y2" s="10" t="s">
        <v>355</v>
      </c>
      <c r="Z2" s="10" t="s">
        <v>70</v>
      </c>
      <c r="AA2" s="30" t="s">
        <v>2</v>
      </c>
    </row>
    <row r="3" spans="1:27" x14ac:dyDescent="0.25">
      <c r="C3" s="1"/>
      <c r="D3" s="2"/>
      <c r="E3" s="2"/>
      <c r="F3" s="2"/>
      <c r="G3" s="2"/>
      <c r="H3" s="1"/>
      <c r="I3" s="2"/>
      <c r="J3" s="2"/>
      <c r="K3" s="2"/>
      <c r="L3" s="5">
        <v>42399</v>
      </c>
      <c r="M3" s="23">
        <v>42414</v>
      </c>
      <c r="N3" s="23">
        <v>42490</v>
      </c>
      <c r="O3" s="24">
        <v>42504</v>
      </c>
      <c r="P3" s="24">
        <v>42553</v>
      </c>
      <c r="Q3" s="24">
        <v>42644</v>
      </c>
      <c r="R3" s="24">
        <v>42651</v>
      </c>
      <c r="S3" s="24">
        <v>42658</v>
      </c>
      <c r="T3" s="24">
        <v>42658</v>
      </c>
      <c r="U3" s="23">
        <v>42665</v>
      </c>
      <c r="V3" s="39">
        <v>42672</v>
      </c>
      <c r="W3" s="23">
        <v>42686</v>
      </c>
      <c r="X3" s="24">
        <v>42686</v>
      </c>
      <c r="Y3" s="23">
        <v>42686</v>
      </c>
      <c r="Z3" s="23">
        <v>42686</v>
      </c>
      <c r="AA3" s="43">
        <v>42707</v>
      </c>
    </row>
    <row r="4" spans="1:27" ht="60" x14ac:dyDescent="0.25">
      <c r="A4" s="3" t="s">
        <v>215</v>
      </c>
      <c r="B4" s="3" t="s">
        <v>216</v>
      </c>
      <c r="C4" s="1"/>
      <c r="D4" s="7" t="s">
        <v>3</v>
      </c>
      <c r="E4" s="7"/>
      <c r="F4" s="7" t="s">
        <v>4</v>
      </c>
      <c r="G4" s="7"/>
      <c r="H4" s="8"/>
      <c r="I4" s="7" t="s">
        <v>5</v>
      </c>
      <c r="J4" s="8" t="s">
        <v>6</v>
      </c>
      <c r="K4" s="8" t="s">
        <v>171</v>
      </c>
      <c r="L4" s="9" t="s">
        <v>258</v>
      </c>
      <c r="M4" s="9" t="s">
        <v>291</v>
      </c>
      <c r="N4" s="9" t="s">
        <v>300</v>
      </c>
      <c r="O4" s="9" t="s">
        <v>341</v>
      </c>
      <c r="P4" s="9" t="s">
        <v>351</v>
      </c>
      <c r="Q4" s="9" t="s">
        <v>376</v>
      </c>
      <c r="R4" s="9" t="s">
        <v>323</v>
      </c>
      <c r="S4" s="9" t="s">
        <v>420</v>
      </c>
      <c r="T4" s="9" t="s">
        <v>403</v>
      </c>
      <c r="U4" s="9" t="s">
        <v>404</v>
      </c>
      <c r="V4" s="33" t="s">
        <v>471</v>
      </c>
      <c r="W4" s="9" t="s">
        <v>420</v>
      </c>
      <c r="X4" s="9" t="s">
        <v>420</v>
      </c>
      <c r="Y4" s="9" t="s">
        <v>420</v>
      </c>
      <c r="Z4" s="9" t="s">
        <v>420</v>
      </c>
      <c r="AA4" s="33" t="s">
        <v>489</v>
      </c>
    </row>
    <row r="5" spans="1:27" x14ac:dyDescent="0.25">
      <c r="C5" s="1"/>
      <c r="D5" s="7"/>
      <c r="E5" s="7"/>
      <c r="F5" s="7"/>
      <c r="G5" s="7"/>
      <c r="H5" s="8"/>
      <c r="I5" s="7"/>
      <c r="J5" s="7"/>
      <c r="K5" s="8"/>
    </row>
    <row r="6" spans="1:27" s="2" customFormat="1" x14ac:dyDescent="0.25">
      <c r="A6" s="2" t="s">
        <v>218</v>
      </c>
      <c r="B6" s="21" t="s">
        <v>225</v>
      </c>
      <c r="C6" s="1">
        <v>1</v>
      </c>
      <c r="D6" s="2">
        <v>83163</v>
      </c>
      <c r="E6" s="2">
        <f>COUNTIF(D:D,D6)</f>
        <v>1</v>
      </c>
      <c r="F6" s="2" t="s">
        <v>41</v>
      </c>
      <c r="G6" s="2">
        <v>1990</v>
      </c>
      <c r="H6" s="1" t="s">
        <v>72</v>
      </c>
      <c r="I6" s="2" t="s">
        <v>12</v>
      </c>
      <c r="J6" s="17">
        <f>SUM(L6:AC6)</f>
        <v>20</v>
      </c>
      <c r="K6" s="1">
        <f>COUNT(L6:AD6)</f>
        <v>2</v>
      </c>
      <c r="L6" s="1"/>
      <c r="R6" s="1"/>
      <c r="S6" s="1"/>
      <c r="V6" s="30">
        <v>10</v>
      </c>
      <c r="X6" s="1"/>
      <c r="AA6" s="30">
        <v>10</v>
      </c>
    </row>
    <row r="7" spans="1:27" s="2" customFormat="1" x14ac:dyDescent="0.25">
      <c r="A7" s="2" t="s">
        <v>218</v>
      </c>
      <c r="B7" s="21" t="s">
        <v>225</v>
      </c>
      <c r="C7" s="1">
        <v>2</v>
      </c>
      <c r="D7" s="2">
        <v>120114</v>
      </c>
      <c r="E7" s="2">
        <f>COUNTIF(D:D,D7)</f>
        <v>1</v>
      </c>
      <c r="F7" s="2" t="s">
        <v>481</v>
      </c>
      <c r="G7" s="30">
        <v>1996</v>
      </c>
      <c r="H7" s="34" t="s">
        <v>72</v>
      </c>
      <c r="I7" s="2" t="s">
        <v>482</v>
      </c>
      <c r="J7" s="17">
        <f>SUM(L7:AC7)</f>
        <v>14</v>
      </c>
      <c r="K7" s="1">
        <f>COUNT(L7:AD7)</f>
        <v>2</v>
      </c>
      <c r="L7" s="34"/>
      <c r="M7" s="32"/>
      <c r="N7" s="32"/>
      <c r="O7" s="32"/>
      <c r="P7" s="32"/>
      <c r="Q7" s="32"/>
      <c r="R7" s="34"/>
      <c r="S7" s="34"/>
      <c r="T7" s="32"/>
      <c r="U7" s="32"/>
      <c r="V7" s="34">
        <v>7</v>
      </c>
      <c r="W7" s="32"/>
      <c r="X7" s="34"/>
      <c r="Y7" s="32"/>
      <c r="Z7" s="32"/>
      <c r="AA7" s="30">
        <v>7</v>
      </c>
    </row>
    <row r="8" spans="1:27" s="2" customFormat="1" x14ac:dyDescent="0.25">
      <c r="A8" s="2" t="s">
        <v>218</v>
      </c>
      <c r="B8" s="21" t="s">
        <v>225</v>
      </c>
      <c r="C8" s="1">
        <v>3</v>
      </c>
      <c r="D8" s="31">
        <v>60341</v>
      </c>
      <c r="E8" s="2">
        <f>COUNTIF(D:D,D8)</f>
        <v>1</v>
      </c>
      <c r="F8" s="31" t="s">
        <v>45</v>
      </c>
      <c r="G8" s="31">
        <v>1982</v>
      </c>
      <c r="H8" s="30" t="s">
        <v>99</v>
      </c>
      <c r="I8" s="31" t="s">
        <v>318</v>
      </c>
      <c r="J8" s="17">
        <f>SUM(L8:AC8)</f>
        <v>10</v>
      </c>
      <c r="K8" s="1">
        <f>COUNT(L8:AD8)</f>
        <v>2</v>
      </c>
      <c r="L8" s="30">
        <v>7</v>
      </c>
      <c r="M8" s="31"/>
      <c r="N8" s="31"/>
      <c r="O8" s="31"/>
      <c r="P8" s="31"/>
      <c r="Q8" s="31"/>
      <c r="R8" s="30"/>
      <c r="S8" s="30"/>
      <c r="T8" s="31"/>
      <c r="U8" s="31"/>
      <c r="V8" s="30"/>
      <c r="X8" s="1"/>
      <c r="AA8" s="30">
        <v>3</v>
      </c>
    </row>
    <row r="9" spans="1:27" s="2" customFormat="1" x14ac:dyDescent="0.25">
      <c r="A9" s="2" t="s">
        <v>218</v>
      </c>
      <c r="B9" s="21" t="s">
        <v>225</v>
      </c>
      <c r="C9" s="1">
        <v>4</v>
      </c>
      <c r="D9" s="32">
        <v>149335</v>
      </c>
      <c r="E9" s="2">
        <f>COUNTIF(D:D,D9)</f>
        <v>1</v>
      </c>
      <c r="F9" s="32" t="s">
        <v>327</v>
      </c>
      <c r="G9" s="32">
        <v>1984</v>
      </c>
      <c r="H9" s="10" t="s">
        <v>72</v>
      </c>
      <c r="I9" s="32" t="s">
        <v>155</v>
      </c>
      <c r="J9" s="17">
        <f>SUM(L9:AC9)</f>
        <v>7</v>
      </c>
      <c r="K9" s="1">
        <f>COUNT(L9:AD9)</f>
        <v>2</v>
      </c>
      <c r="L9" s="10"/>
      <c r="M9" s="3"/>
      <c r="N9" s="3"/>
      <c r="O9" s="3"/>
      <c r="P9" s="3"/>
      <c r="Q9" s="3"/>
      <c r="R9" s="10">
        <v>6</v>
      </c>
      <c r="S9" s="10"/>
      <c r="T9" s="3"/>
      <c r="U9" s="3"/>
      <c r="V9" s="34"/>
      <c r="W9" s="31"/>
      <c r="X9" s="30"/>
      <c r="Y9" s="31"/>
      <c r="Z9" s="31"/>
      <c r="AA9" s="34">
        <v>1</v>
      </c>
    </row>
    <row r="10" spans="1:27" x14ac:dyDescent="0.25">
      <c r="A10" s="2" t="s">
        <v>218</v>
      </c>
      <c r="B10" s="21" t="s">
        <v>225</v>
      </c>
      <c r="C10" s="10">
        <v>5</v>
      </c>
      <c r="D10" s="32">
        <v>147760</v>
      </c>
      <c r="E10" s="2">
        <f>COUNTIF(D:D,D10)</f>
        <v>1</v>
      </c>
      <c r="F10" s="31" t="s">
        <v>463</v>
      </c>
      <c r="G10" s="32">
        <v>1978</v>
      </c>
      <c r="H10" s="34" t="s">
        <v>76</v>
      </c>
      <c r="I10" s="32" t="s">
        <v>196</v>
      </c>
      <c r="J10" s="17">
        <f>SUM(L10:AC10)</f>
        <v>6</v>
      </c>
      <c r="K10" s="1">
        <f>COUNT(L10:AD10)</f>
        <v>1</v>
      </c>
      <c r="L10" s="34"/>
      <c r="M10" s="32"/>
      <c r="N10" s="32"/>
      <c r="O10" s="32"/>
      <c r="P10" s="32"/>
      <c r="Q10" s="32"/>
      <c r="R10" s="34"/>
      <c r="S10" s="34"/>
      <c r="T10" s="32"/>
      <c r="U10" s="32"/>
      <c r="W10" s="32"/>
      <c r="X10" s="34">
        <v>6</v>
      </c>
      <c r="Y10" s="32"/>
      <c r="Z10" s="32"/>
    </row>
    <row r="11" spans="1:27" x14ac:dyDescent="0.25">
      <c r="A11" s="2" t="s">
        <v>218</v>
      </c>
      <c r="B11" s="21" t="s">
        <v>225</v>
      </c>
      <c r="C11" s="10">
        <v>6</v>
      </c>
      <c r="D11" s="31">
        <v>144936</v>
      </c>
      <c r="E11" s="2">
        <f>COUNTIF(D:D,D11)</f>
        <v>1</v>
      </c>
      <c r="F11" s="31" t="s">
        <v>212</v>
      </c>
      <c r="G11" s="30">
        <v>1986</v>
      </c>
      <c r="H11" s="30" t="s">
        <v>72</v>
      </c>
      <c r="I11" s="31" t="s">
        <v>155</v>
      </c>
      <c r="J11" s="17">
        <f>SUM(L11:AC11)</f>
        <v>5</v>
      </c>
      <c r="K11" s="1">
        <f>COUNT(L11:AD11)</f>
        <v>2</v>
      </c>
      <c r="L11" s="30"/>
      <c r="M11" s="31"/>
      <c r="N11" s="31"/>
      <c r="O11" s="31"/>
      <c r="P11" s="31"/>
      <c r="Q11" s="31"/>
      <c r="R11" s="30">
        <v>1</v>
      </c>
      <c r="S11" s="30"/>
      <c r="T11" s="31"/>
      <c r="U11" s="31"/>
      <c r="V11" s="30">
        <v>4</v>
      </c>
      <c r="W11" s="31"/>
      <c r="X11" s="30"/>
      <c r="Y11" s="31"/>
      <c r="Z11" s="31"/>
      <c r="AA11" s="30"/>
    </row>
    <row r="12" spans="1:27" x14ac:dyDescent="0.25">
      <c r="A12" s="2" t="s">
        <v>218</v>
      </c>
      <c r="B12" s="21" t="s">
        <v>225</v>
      </c>
      <c r="C12" s="10">
        <v>7</v>
      </c>
      <c r="D12" s="41">
        <v>142392</v>
      </c>
      <c r="E12" s="41">
        <f>COUNTIF(D:D,D12)</f>
        <v>1</v>
      </c>
      <c r="F12" s="41" t="s">
        <v>350</v>
      </c>
      <c r="G12" s="30">
        <v>1995</v>
      </c>
      <c r="H12" s="34" t="s">
        <v>70</v>
      </c>
      <c r="I12" s="31" t="s">
        <v>18</v>
      </c>
      <c r="J12" s="17">
        <f>SUM(L12:AC12)</f>
        <v>5</v>
      </c>
      <c r="K12" s="1">
        <f>COUNT(L12:AD12)</f>
        <v>2</v>
      </c>
      <c r="L12" s="34"/>
      <c r="M12" s="32"/>
      <c r="N12" s="32"/>
      <c r="O12" s="32"/>
      <c r="P12" s="32"/>
      <c r="Q12" s="32"/>
      <c r="R12" s="34"/>
      <c r="S12" s="34"/>
      <c r="T12" s="32"/>
      <c r="U12" s="32"/>
      <c r="V12" s="34">
        <v>2</v>
      </c>
      <c r="W12" s="32"/>
      <c r="X12" s="34"/>
      <c r="AA12" s="34">
        <v>3</v>
      </c>
    </row>
    <row r="13" spans="1:27" x14ac:dyDescent="0.25">
      <c r="A13" s="2" t="s">
        <v>218</v>
      </c>
      <c r="B13" s="21" t="s">
        <v>225</v>
      </c>
      <c r="C13" s="30">
        <v>8</v>
      </c>
      <c r="D13" s="32">
        <v>149386</v>
      </c>
      <c r="E13" s="31">
        <f>COUNTIF(D:D,D13)</f>
        <v>1</v>
      </c>
      <c r="F13" s="32" t="s">
        <v>328</v>
      </c>
      <c r="G13" s="32">
        <v>1998</v>
      </c>
      <c r="H13" s="34" t="s">
        <v>72</v>
      </c>
      <c r="I13" s="32" t="s">
        <v>10</v>
      </c>
      <c r="J13" s="36">
        <f>SUM(L13:AC13)</f>
        <v>4</v>
      </c>
      <c r="K13" s="30">
        <f>COUNT(L13:AD13)</f>
        <v>1</v>
      </c>
      <c r="L13" s="34"/>
      <c r="M13" s="32"/>
      <c r="N13" s="32"/>
      <c r="O13" s="32"/>
      <c r="P13" s="32"/>
      <c r="Q13" s="32"/>
      <c r="R13" s="34">
        <v>4</v>
      </c>
      <c r="S13" s="34"/>
      <c r="T13" s="32"/>
      <c r="U13" s="32"/>
      <c r="W13" s="32"/>
      <c r="X13" s="34"/>
    </row>
    <row r="14" spans="1:27" x14ac:dyDescent="0.25">
      <c r="A14" s="31" t="s">
        <v>218</v>
      </c>
      <c r="B14" s="38" t="s">
        <v>225</v>
      </c>
      <c r="C14" s="10">
        <v>9</v>
      </c>
      <c r="D14" s="31">
        <v>149099</v>
      </c>
      <c r="E14" s="31">
        <f>COUNTIF(D:D,D14)</f>
        <v>1</v>
      </c>
      <c r="F14" s="31" t="s">
        <v>464</v>
      </c>
      <c r="G14" s="30">
        <v>1976</v>
      </c>
      <c r="H14" s="30" t="s">
        <v>76</v>
      </c>
      <c r="I14" s="31" t="s">
        <v>465</v>
      </c>
      <c r="J14" s="36">
        <f>SUM(L14:AC14)</f>
        <v>2</v>
      </c>
      <c r="K14" s="30">
        <f>COUNT(L14:AD14)</f>
        <v>1</v>
      </c>
      <c r="L14" s="30"/>
      <c r="M14" s="31"/>
      <c r="N14" s="31"/>
      <c r="O14" s="31"/>
      <c r="P14" s="31"/>
      <c r="Q14" s="31"/>
      <c r="R14" s="30"/>
      <c r="S14" s="30"/>
      <c r="T14" s="31"/>
      <c r="U14" s="31"/>
      <c r="V14" s="30"/>
      <c r="W14" s="31"/>
      <c r="X14" s="30">
        <v>2</v>
      </c>
    </row>
    <row r="15" spans="1:27" x14ac:dyDescent="0.25">
      <c r="A15" s="31" t="s">
        <v>218</v>
      </c>
      <c r="B15" s="38" t="s">
        <v>225</v>
      </c>
      <c r="C15" s="34">
        <v>10</v>
      </c>
      <c r="D15" s="32">
        <v>133406</v>
      </c>
      <c r="E15" s="31">
        <f>COUNTIF(D:D,D15)</f>
        <v>1</v>
      </c>
      <c r="F15" s="31" t="s">
        <v>187</v>
      </c>
      <c r="G15" s="34">
        <v>1975</v>
      </c>
      <c r="H15" s="34" t="s">
        <v>79</v>
      </c>
      <c r="I15" s="32" t="s">
        <v>286</v>
      </c>
      <c r="J15" s="36">
        <f>SUM(L15:AC15)</f>
        <v>1</v>
      </c>
      <c r="K15" s="30">
        <f>COUNT(L15:AD15)</f>
        <v>1</v>
      </c>
      <c r="L15" s="10">
        <v>1</v>
      </c>
      <c r="R15" s="30"/>
      <c r="S15" s="30"/>
      <c r="T15" s="31"/>
      <c r="U15" s="31"/>
      <c r="V15" s="30"/>
    </row>
    <row r="16" spans="1:27" x14ac:dyDescent="0.25">
      <c r="A16" s="31" t="s">
        <v>218</v>
      </c>
      <c r="B16" s="38" t="s">
        <v>225</v>
      </c>
      <c r="C16" s="10">
        <v>11</v>
      </c>
      <c r="D16" s="41">
        <v>143816</v>
      </c>
      <c r="E16" s="41">
        <f>COUNTIF(D:D,D16)</f>
        <v>1</v>
      </c>
      <c r="F16" s="41" t="s">
        <v>188</v>
      </c>
      <c r="G16" s="30">
        <v>1975</v>
      </c>
      <c r="H16" s="10" t="s">
        <v>80</v>
      </c>
      <c r="I16" s="31" t="s">
        <v>483</v>
      </c>
      <c r="J16" s="36">
        <f>SUM(L16:AC16)</f>
        <v>1</v>
      </c>
      <c r="K16" s="30">
        <f>COUNT(L16:AD16)</f>
        <v>1</v>
      </c>
      <c r="V16" s="34">
        <v>1</v>
      </c>
    </row>
    <row r="17" spans="1:27" x14ac:dyDescent="0.25">
      <c r="A17" s="31" t="s">
        <v>218</v>
      </c>
      <c r="B17" s="38" t="s">
        <v>225</v>
      </c>
      <c r="C17" s="10">
        <v>12</v>
      </c>
      <c r="D17" s="31">
        <v>101475</v>
      </c>
      <c r="E17" s="13">
        <f>COUNTIF(D:D,D17)</f>
        <v>1</v>
      </c>
      <c r="F17" s="31" t="s">
        <v>242</v>
      </c>
      <c r="G17" s="30">
        <v>1997</v>
      </c>
      <c r="H17" s="30" t="s">
        <v>76</v>
      </c>
      <c r="I17" s="31" t="s">
        <v>233</v>
      </c>
      <c r="J17" s="36">
        <f>SUM(L17:AC17)</f>
        <v>1</v>
      </c>
      <c r="K17" s="30">
        <f>COUNT(L17:AD17)</f>
        <v>1</v>
      </c>
      <c r="AA17" s="34">
        <v>1</v>
      </c>
    </row>
  </sheetData>
  <sortState ref="D6:AA17">
    <sortCondition descending="1" ref="J6:J17"/>
    <sortCondition ref="K6:K17"/>
  </sortState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"/>
  <sheetViews>
    <sheetView view="pageBreakPreview" topLeftCell="C1" zoomScale="86" zoomScaleNormal="59" zoomScaleSheetLayoutView="86" workbookViewId="0">
      <selection activeCell="H29" sqref="H29"/>
    </sheetView>
  </sheetViews>
  <sheetFormatPr defaultRowHeight="15" x14ac:dyDescent="0.25"/>
  <cols>
    <col min="1" max="3" width="9.140625" style="3"/>
    <col min="4" max="5" width="10.5703125" style="3" customWidth="1"/>
    <col min="6" max="6" width="19.42578125" style="3" bestFit="1" customWidth="1"/>
    <col min="7" max="7" width="6.42578125" style="10" bestFit="1" customWidth="1"/>
    <col min="8" max="8" width="13" style="10" customWidth="1"/>
    <col min="9" max="9" width="48.28515625" style="3" bestFit="1" customWidth="1"/>
    <col min="10" max="11" width="14.7109375" style="10" customWidth="1"/>
    <col min="12" max="12" width="9.140625" style="10"/>
    <col min="13" max="21" width="9.140625" style="3"/>
    <col min="22" max="22" width="9.140625" style="34"/>
    <col min="23" max="23" width="9.140625" style="3"/>
    <col min="24" max="25" width="9.140625" style="10"/>
    <col min="26" max="26" width="9.140625" style="3"/>
    <col min="27" max="27" width="9.140625" style="34"/>
    <col min="28" max="16384" width="9.140625" style="3"/>
  </cols>
  <sheetData>
    <row r="1" spans="1:27" x14ac:dyDescent="0.25">
      <c r="C1" s="2"/>
      <c r="D1" s="2"/>
      <c r="E1" s="2"/>
      <c r="F1" s="2"/>
      <c r="G1" s="1"/>
      <c r="H1" s="1"/>
      <c r="I1" s="2" t="s">
        <v>0</v>
      </c>
      <c r="J1" s="1"/>
      <c r="K1" s="1"/>
    </row>
    <row r="2" spans="1:27" x14ac:dyDescent="0.25">
      <c r="C2" s="2"/>
      <c r="D2" s="2"/>
      <c r="E2" s="2"/>
      <c r="F2" s="2"/>
      <c r="G2" s="1"/>
      <c r="H2" s="1"/>
      <c r="I2" s="2" t="s">
        <v>46</v>
      </c>
      <c r="J2" s="1"/>
      <c r="K2" s="1"/>
      <c r="L2" s="4" t="s">
        <v>2</v>
      </c>
      <c r="M2" s="10" t="s">
        <v>290</v>
      </c>
      <c r="N2" s="10" t="s">
        <v>299</v>
      </c>
      <c r="O2" s="10" t="s">
        <v>340</v>
      </c>
      <c r="P2" s="10" t="s">
        <v>77</v>
      </c>
      <c r="Q2" s="10" t="s">
        <v>299</v>
      </c>
      <c r="R2" s="10" t="s">
        <v>290</v>
      </c>
      <c r="S2" s="10" t="s">
        <v>419</v>
      </c>
      <c r="T2" s="10" t="s">
        <v>340</v>
      </c>
      <c r="U2" s="10" t="s">
        <v>71</v>
      </c>
      <c r="V2" s="34" t="s">
        <v>2</v>
      </c>
      <c r="W2" s="10" t="s">
        <v>435</v>
      </c>
      <c r="X2" s="10" t="s">
        <v>82</v>
      </c>
      <c r="Y2" s="10" t="s">
        <v>355</v>
      </c>
      <c r="Z2" s="10" t="s">
        <v>70</v>
      </c>
      <c r="AA2" s="30" t="s">
        <v>2</v>
      </c>
    </row>
    <row r="3" spans="1:27" x14ac:dyDescent="0.25">
      <c r="C3" s="2"/>
      <c r="D3" s="2"/>
      <c r="E3" s="2"/>
      <c r="F3" s="2"/>
      <c r="G3" s="1"/>
      <c r="H3" s="1"/>
      <c r="I3" s="2"/>
      <c r="J3" s="1"/>
      <c r="K3" s="1"/>
      <c r="L3" s="5">
        <v>42399</v>
      </c>
      <c r="M3" s="23">
        <v>42414</v>
      </c>
      <c r="N3" s="23">
        <v>42490</v>
      </c>
      <c r="O3" s="24">
        <v>42504</v>
      </c>
      <c r="P3" s="24">
        <v>42553</v>
      </c>
      <c r="Q3" s="24">
        <v>42644</v>
      </c>
      <c r="R3" s="24">
        <v>42651</v>
      </c>
      <c r="S3" s="24">
        <v>42658</v>
      </c>
      <c r="T3" s="24">
        <v>42658</v>
      </c>
      <c r="U3" s="23">
        <v>42665</v>
      </c>
      <c r="V3" s="39">
        <v>42672</v>
      </c>
      <c r="W3" s="23">
        <v>42686</v>
      </c>
      <c r="X3" s="24">
        <v>42686</v>
      </c>
      <c r="Y3" s="24">
        <v>42686</v>
      </c>
      <c r="Z3" s="23">
        <v>42686</v>
      </c>
      <c r="AA3" s="43">
        <v>42707</v>
      </c>
    </row>
    <row r="4" spans="1:27" ht="60" x14ac:dyDescent="0.25">
      <c r="A4" s="3" t="s">
        <v>215</v>
      </c>
      <c r="B4" s="3" t="s">
        <v>216</v>
      </c>
      <c r="C4" s="2"/>
      <c r="D4" s="7" t="s">
        <v>3</v>
      </c>
      <c r="E4" s="7"/>
      <c r="F4" s="7" t="s">
        <v>4</v>
      </c>
      <c r="G4" s="8"/>
      <c r="H4" s="8"/>
      <c r="I4" s="7" t="s">
        <v>5</v>
      </c>
      <c r="J4" s="8" t="s">
        <v>58</v>
      </c>
      <c r="K4" s="8" t="s">
        <v>171</v>
      </c>
      <c r="L4" s="9" t="s">
        <v>258</v>
      </c>
      <c r="M4" s="9" t="s">
        <v>291</v>
      </c>
      <c r="N4" s="9" t="s">
        <v>300</v>
      </c>
      <c r="O4" s="9" t="s">
        <v>341</v>
      </c>
      <c r="P4" s="9" t="s">
        <v>352</v>
      </c>
      <c r="Q4" s="9" t="s">
        <v>376</v>
      </c>
      <c r="R4" s="9" t="s">
        <v>323</v>
      </c>
      <c r="S4" s="9" t="s">
        <v>420</v>
      </c>
      <c r="T4" s="9" t="s">
        <v>403</v>
      </c>
      <c r="U4" s="9" t="s">
        <v>404</v>
      </c>
      <c r="V4" s="33" t="s">
        <v>471</v>
      </c>
      <c r="W4" s="9" t="s">
        <v>420</v>
      </c>
      <c r="X4" s="9" t="s">
        <v>420</v>
      </c>
      <c r="Y4" s="9" t="s">
        <v>420</v>
      </c>
      <c r="Z4" s="9" t="s">
        <v>420</v>
      </c>
      <c r="AA4" s="33" t="s">
        <v>489</v>
      </c>
    </row>
    <row r="5" spans="1:27" x14ac:dyDescent="0.25">
      <c r="C5" s="2"/>
      <c r="D5" s="7"/>
      <c r="E5" s="7"/>
      <c r="F5" s="7"/>
      <c r="G5" s="8"/>
      <c r="H5" s="8"/>
      <c r="I5" s="7"/>
      <c r="J5" s="8"/>
      <c r="K5" s="8"/>
    </row>
    <row r="6" spans="1:27" s="2" customFormat="1" x14ac:dyDescent="0.25">
      <c r="A6" s="2" t="s">
        <v>217</v>
      </c>
      <c r="B6" s="21" t="s">
        <v>226</v>
      </c>
      <c r="C6" s="2">
        <v>1</v>
      </c>
      <c r="D6" s="2">
        <v>129386</v>
      </c>
      <c r="E6" s="2">
        <f>COUNTIF(D:D,D6)</f>
        <v>1</v>
      </c>
      <c r="F6" s="2" t="s">
        <v>189</v>
      </c>
      <c r="G6" s="10">
        <v>1996</v>
      </c>
      <c r="H6" s="10" t="s">
        <v>72</v>
      </c>
      <c r="I6" s="2" t="s">
        <v>10</v>
      </c>
      <c r="J6" s="17">
        <f>SUM(L6:AC6)</f>
        <v>19</v>
      </c>
      <c r="K6" s="1">
        <f>COUNT(L6:AD6)</f>
        <v>3</v>
      </c>
      <c r="L6" s="1">
        <v>6</v>
      </c>
      <c r="V6" s="30">
        <v>6</v>
      </c>
      <c r="X6" s="1"/>
      <c r="Y6" s="1"/>
      <c r="AA6" s="30">
        <v>7</v>
      </c>
    </row>
    <row r="7" spans="1:27" s="2" customFormat="1" x14ac:dyDescent="0.25">
      <c r="A7" s="2" t="s">
        <v>217</v>
      </c>
      <c r="B7" s="21" t="s">
        <v>226</v>
      </c>
      <c r="C7" s="2">
        <v>2</v>
      </c>
      <c r="D7" s="3">
        <v>143724</v>
      </c>
      <c r="E7" s="2">
        <f>COUNTIF(D:D,D7)</f>
        <v>1</v>
      </c>
      <c r="F7" s="31" t="s">
        <v>85</v>
      </c>
      <c r="G7" s="30">
        <v>1995</v>
      </c>
      <c r="H7" s="30" t="s">
        <v>76</v>
      </c>
      <c r="I7" s="2" t="s">
        <v>109</v>
      </c>
      <c r="J7" s="17">
        <f>SUM(L7:AC7)</f>
        <v>14</v>
      </c>
      <c r="K7" s="1">
        <f>COUNT(L7:AD7)</f>
        <v>2</v>
      </c>
      <c r="L7" s="1">
        <v>4</v>
      </c>
      <c r="V7" s="30"/>
      <c r="X7" s="1"/>
      <c r="Y7" s="1"/>
      <c r="AA7" s="30">
        <v>10</v>
      </c>
    </row>
    <row r="8" spans="1:27" s="2" customFormat="1" x14ac:dyDescent="0.25">
      <c r="A8" s="2" t="s">
        <v>217</v>
      </c>
      <c r="B8" s="21" t="s">
        <v>226</v>
      </c>
      <c r="C8" s="2">
        <v>3</v>
      </c>
      <c r="D8" s="3">
        <v>84157</v>
      </c>
      <c r="E8" s="2">
        <f>COUNTIF(D:D,D8)</f>
        <v>1</v>
      </c>
      <c r="F8" s="32" t="s">
        <v>190</v>
      </c>
      <c r="G8" s="10">
        <v>1989</v>
      </c>
      <c r="H8" s="10" t="s">
        <v>71</v>
      </c>
      <c r="I8" s="31" t="s">
        <v>14</v>
      </c>
      <c r="J8" s="17">
        <f>SUM(L8:AC8)</f>
        <v>14</v>
      </c>
      <c r="K8" s="1">
        <f>COUNT(L8:AD8)</f>
        <v>3</v>
      </c>
      <c r="L8" s="1">
        <v>7</v>
      </c>
      <c r="V8" s="30">
        <v>4</v>
      </c>
      <c r="X8" s="1"/>
      <c r="Y8" s="1"/>
      <c r="AA8" s="30">
        <v>3</v>
      </c>
    </row>
    <row r="9" spans="1:27" s="2" customFormat="1" x14ac:dyDescent="0.25">
      <c r="A9" s="2" t="s">
        <v>217</v>
      </c>
      <c r="B9" s="21" t="s">
        <v>226</v>
      </c>
      <c r="C9" s="2">
        <v>4</v>
      </c>
      <c r="D9" s="3">
        <v>141542</v>
      </c>
      <c r="E9" s="2">
        <f>COUNTIF(D:D,D9)</f>
        <v>1</v>
      </c>
      <c r="F9" s="2" t="s">
        <v>449</v>
      </c>
      <c r="G9" s="10">
        <v>1992</v>
      </c>
      <c r="H9" s="10" t="s">
        <v>79</v>
      </c>
      <c r="I9" s="3" t="s">
        <v>450</v>
      </c>
      <c r="J9" s="17">
        <f>SUM(L9:AC9)</f>
        <v>7</v>
      </c>
      <c r="K9" s="1">
        <f>COUNT(L9:AD9)</f>
        <v>2</v>
      </c>
      <c r="L9" s="10"/>
      <c r="M9" s="3"/>
      <c r="N9" s="3"/>
      <c r="O9" s="3"/>
      <c r="P9" s="3"/>
      <c r="Q9" s="3"/>
      <c r="R9" s="3"/>
      <c r="S9" s="3"/>
      <c r="T9" s="3"/>
      <c r="U9" s="3"/>
      <c r="V9" s="34"/>
      <c r="W9" s="3"/>
      <c r="X9" s="10">
        <v>6</v>
      </c>
      <c r="Y9" s="10"/>
      <c r="Z9" s="3"/>
      <c r="AA9" s="30">
        <v>1</v>
      </c>
    </row>
    <row r="10" spans="1:27" s="2" customFormat="1" x14ac:dyDescent="0.25">
      <c r="A10" s="2" t="s">
        <v>217</v>
      </c>
      <c r="B10" s="21" t="s">
        <v>226</v>
      </c>
      <c r="C10" s="2">
        <v>5</v>
      </c>
      <c r="D10">
        <v>112525</v>
      </c>
      <c r="E10" s="2">
        <f>COUNTIF(D:D,D10)</f>
        <v>1</v>
      </c>
      <c r="F10" t="s">
        <v>172</v>
      </c>
      <c r="G10" s="34">
        <v>1996</v>
      </c>
      <c r="H10" s="10" t="s">
        <v>76</v>
      </c>
      <c r="I10" t="s">
        <v>16</v>
      </c>
      <c r="J10" s="17">
        <f>SUM(L10:AC10)</f>
        <v>5</v>
      </c>
      <c r="K10" s="1">
        <f>COUNT(L10:AD10)</f>
        <v>3</v>
      </c>
      <c r="L10" s="1">
        <v>3</v>
      </c>
      <c r="V10" s="30">
        <v>1</v>
      </c>
      <c r="X10" s="1"/>
      <c r="Y10" s="1"/>
      <c r="AA10" s="30">
        <v>1</v>
      </c>
    </row>
    <row r="11" spans="1:27" s="2" customFormat="1" x14ac:dyDescent="0.25">
      <c r="A11" s="2" t="s">
        <v>217</v>
      </c>
      <c r="B11" s="21" t="s">
        <v>226</v>
      </c>
      <c r="C11" s="2">
        <v>6</v>
      </c>
      <c r="D11" s="2">
        <v>112729</v>
      </c>
      <c r="E11" s="2">
        <f>COUNTIF(D:D,D11)</f>
        <v>1</v>
      </c>
      <c r="F11" s="2" t="s">
        <v>156</v>
      </c>
      <c r="G11" s="1">
        <v>1997</v>
      </c>
      <c r="H11" s="34" t="s">
        <v>74</v>
      </c>
      <c r="I11" s="2" t="s">
        <v>132</v>
      </c>
      <c r="J11" s="17">
        <f>SUM(L11:AC11)</f>
        <v>4</v>
      </c>
      <c r="K11" s="1">
        <f>COUNT(L11:AD11)</f>
        <v>2</v>
      </c>
      <c r="L11" s="1">
        <v>1</v>
      </c>
      <c r="V11" s="30"/>
      <c r="X11" s="1"/>
      <c r="Y11" s="1"/>
      <c r="AA11" s="30">
        <v>3</v>
      </c>
    </row>
    <row r="12" spans="1:27" s="2" customFormat="1" x14ac:dyDescent="0.25">
      <c r="A12" s="2" t="s">
        <v>217</v>
      </c>
      <c r="B12" s="21" t="s">
        <v>226</v>
      </c>
      <c r="C12" s="2">
        <v>7</v>
      </c>
      <c r="D12" s="32">
        <v>105054</v>
      </c>
      <c r="E12" s="2">
        <f>COUNTIF(D:D,D12)</f>
        <v>1</v>
      </c>
      <c r="F12" s="31" t="s">
        <v>451</v>
      </c>
      <c r="G12" s="34">
        <v>1985</v>
      </c>
      <c r="H12" s="10" t="s">
        <v>79</v>
      </c>
      <c r="I12" s="32" t="s">
        <v>452</v>
      </c>
      <c r="J12" s="17">
        <f>SUM(L12:AC12)</f>
        <v>1</v>
      </c>
      <c r="K12" s="1">
        <f>COUNT(L12:AD12)</f>
        <v>1</v>
      </c>
      <c r="L12" s="34"/>
      <c r="M12" s="32"/>
      <c r="N12" s="32"/>
      <c r="O12" s="32"/>
      <c r="P12" s="32"/>
      <c r="Q12" s="32"/>
      <c r="R12" s="32"/>
      <c r="S12" s="32"/>
      <c r="T12" s="32"/>
      <c r="U12" s="32"/>
      <c r="V12" s="34"/>
      <c r="W12" s="32"/>
      <c r="X12" s="34">
        <v>1</v>
      </c>
      <c r="Y12" s="34"/>
      <c r="Z12" s="32"/>
      <c r="AA12" s="34"/>
    </row>
    <row r="13" spans="1:27" x14ac:dyDescent="0.25">
      <c r="A13" s="2" t="s">
        <v>217</v>
      </c>
      <c r="B13" s="21" t="s">
        <v>226</v>
      </c>
      <c r="C13" s="2">
        <v>8</v>
      </c>
      <c r="D13" s="3">
        <v>91227</v>
      </c>
      <c r="E13" s="2">
        <f>COUNTIF(D:D,D13)</f>
        <v>1</v>
      </c>
      <c r="F13" s="2" t="s">
        <v>360</v>
      </c>
      <c r="G13" s="10">
        <v>1996</v>
      </c>
      <c r="H13" s="10" t="s">
        <v>355</v>
      </c>
      <c r="I13" s="3" t="s">
        <v>91</v>
      </c>
      <c r="J13" s="17">
        <f>SUM(L13:AC13)</f>
        <v>1</v>
      </c>
      <c r="K13" s="1">
        <f>COUNT(L13:AD13)</f>
        <v>1</v>
      </c>
      <c r="L13" s="34"/>
      <c r="M13" s="32"/>
      <c r="N13" s="32"/>
      <c r="O13" s="32"/>
      <c r="P13" s="32"/>
      <c r="Q13" s="32"/>
      <c r="R13" s="32"/>
      <c r="S13" s="32"/>
      <c r="T13" s="32"/>
      <c r="U13" s="32"/>
      <c r="W13" s="32"/>
      <c r="X13" s="34"/>
      <c r="Y13" s="34">
        <v>1</v>
      </c>
      <c r="Z13" s="32"/>
    </row>
    <row r="14" spans="1:27" x14ac:dyDescent="0.25">
      <c r="E14" s="2"/>
      <c r="J14" s="17"/>
    </row>
    <row r="15" spans="1:27" x14ac:dyDescent="0.25">
      <c r="E15" s="2"/>
      <c r="J15" s="17"/>
    </row>
    <row r="16" spans="1:27" x14ac:dyDescent="0.25">
      <c r="E16" s="2"/>
      <c r="J16" s="17"/>
    </row>
  </sheetData>
  <sortState ref="F6:AA15">
    <sortCondition descending="1" ref="J6:J15"/>
    <sortCondition ref="K6:K15"/>
  </sortState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17</vt:i4>
      </vt:variant>
      <vt:variant>
        <vt:lpstr>Intervalos com Nome</vt:lpstr>
      </vt:variant>
      <vt:variant>
        <vt:i4>16</vt:i4>
      </vt:variant>
    </vt:vector>
  </HeadingPairs>
  <TitlesOfParts>
    <vt:vector size="33" baseType="lpstr">
      <vt:lpstr>-60</vt:lpstr>
      <vt:lpstr>-66</vt:lpstr>
      <vt:lpstr>-73</vt:lpstr>
      <vt:lpstr>-81</vt:lpstr>
      <vt:lpstr>-90</vt:lpstr>
      <vt:lpstr>+90</vt:lpstr>
      <vt:lpstr>-100</vt:lpstr>
      <vt:lpstr>+100</vt:lpstr>
      <vt:lpstr>-48</vt:lpstr>
      <vt:lpstr>-52</vt:lpstr>
      <vt:lpstr>-57</vt:lpstr>
      <vt:lpstr>-63</vt:lpstr>
      <vt:lpstr>-70</vt:lpstr>
      <vt:lpstr>+70</vt:lpstr>
      <vt:lpstr>-78</vt:lpstr>
      <vt:lpstr>+78</vt:lpstr>
      <vt:lpstr>Folha1</vt:lpstr>
      <vt:lpstr>'+100'!Área_de_Impressão</vt:lpstr>
      <vt:lpstr>'+70'!Área_de_Impressão</vt:lpstr>
      <vt:lpstr>'+78'!Área_de_Impressão</vt:lpstr>
      <vt:lpstr>'+90'!Área_de_Impressão</vt:lpstr>
      <vt:lpstr>'-100'!Área_de_Impressão</vt:lpstr>
      <vt:lpstr>'-48'!Área_de_Impressão</vt:lpstr>
      <vt:lpstr>'-52'!Área_de_Impressão</vt:lpstr>
      <vt:lpstr>'-57'!Área_de_Impressão</vt:lpstr>
      <vt:lpstr>'-60'!Área_de_Impressão</vt:lpstr>
      <vt:lpstr>'-63'!Área_de_Impressão</vt:lpstr>
      <vt:lpstr>'-66'!Área_de_Impressão</vt:lpstr>
      <vt:lpstr>'-70'!Área_de_Impressão</vt:lpstr>
      <vt:lpstr>'-73'!Área_de_Impressão</vt:lpstr>
      <vt:lpstr>'-78'!Área_de_Impressão</vt:lpstr>
      <vt:lpstr>'-81'!Área_de_Impressão</vt:lpstr>
      <vt:lpstr>'-90'!Área_de_Impressão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Rodrigues</dc:creator>
  <cp:lastModifiedBy>Anabela Roberto</cp:lastModifiedBy>
  <cp:lastPrinted>2015-09-08T17:20:02Z</cp:lastPrinted>
  <dcterms:created xsi:type="dcterms:W3CDTF">2010-10-27T10:54:44Z</dcterms:created>
  <dcterms:modified xsi:type="dcterms:W3CDTF">2016-12-16T16:45:01Z</dcterms:modified>
</cp:coreProperties>
</file>