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35" windowWidth="15255" windowHeight="7980" tabRatio="599" activeTab="15"/>
  </bookViews>
  <sheets>
    <sheet name="-60" sheetId="1" r:id="rId1"/>
    <sheet name="-66" sheetId="2" r:id="rId2"/>
    <sheet name="-73" sheetId="6" r:id="rId3"/>
    <sheet name="-81" sheetId="5" r:id="rId4"/>
    <sheet name="-90" sheetId="4" r:id="rId5"/>
    <sheet name="+90" sheetId="12" r:id="rId6"/>
    <sheet name="-100" sheetId="11" r:id="rId7"/>
    <sheet name="+100" sheetId="10" r:id="rId8"/>
    <sheet name="-48" sheetId="9" r:id="rId9"/>
    <sheet name="-52" sheetId="8" r:id="rId10"/>
    <sheet name="-57" sheetId="7" r:id="rId11"/>
    <sheet name="-63" sheetId="14" r:id="rId12"/>
    <sheet name="-70" sheetId="13" r:id="rId13"/>
    <sheet name="+70" sheetId="3" r:id="rId14"/>
    <sheet name="-78" sheetId="15" r:id="rId15"/>
    <sheet name="+78" sheetId="16" r:id="rId16"/>
    <sheet name="Folha1" sheetId="17" r:id="rId17"/>
  </sheets>
  <definedNames>
    <definedName name="_xlnm._FilterDatabase" localSheetId="11" hidden="1">'-63'!$A$6:$K$15</definedName>
    <definedName name="_xlnm._FilterDatabase" localSheetId="2" hidden="1">'-73'!$A$6:$K$46</definedName>
    <definedName name="_xlnm.Print_Area" localSheetId="7">'+100'!$A$1:$AA$16</definedName>
    <definedName name="_xlnm.Print_Area" localSheetId="13">'+70'!$A$1:$AA$12</definedName>
    <definedName name="_xlnm.Print_Area" localSheetId="15">'+78'!$A$1:$AA$7</definedName>
    <definedName name="_xlnm.Print_Area" localSheetId="5">'+90'!$A$1:$AA$17</definedName>
    <definedName name="_xlnm.Print_Area" localSheetId="6">'-100'!$A$1:$AA$22</definedName>
    <definedName name="_xlnm.Print_Area" localSheetId="8">'-48'!$A$1:$AA$12</definedName>
    <definedName name="_xlnm.Print_Area" localSheetId="9">'-52'!$A$1:$AA$21</definedName>
    <definedName name="_xlnm.Print_Area" localSheetId="10">'-57'!$A$1:$AA$17</definedName>
    <definedName name="_xlnm.Print_Area" localSheetId="0">'-60'!$A$1:$AA$39</definedName>
    <definedName name="_xlnm.Print_Area" localSheetId="11">'-63'!$A$1:$AA$15</definedName>
    <definedName name="_xlnm.Print_Area" localSheetId="1">'-66'!$A$1:$AA$62</definedName>
    <definedName name="_xlnm.Print_Area" localSheetId="12">'-70'!$A$1:$AA$14</definedName>
    <definedName name="_xlnm.Print_Area" localSheetId="2">'-73'!$A$1:$AA$70</definedName>
    <definedName name="_xlnm.Print_Area" localSheetId="14">'-78'!$A$1:$AA$6</definedName>
    <definedName name="_xlnm.Print_Area" localSheetId="3">'-81'!$A$1:$AA$54</definedName>
    <definedName name="_xlnm.Print_Area" localSheetId="4">'-90'!$A$1:$AA$24</definedName>
  </definedNames>
  <calcPr calcId="162913"/>
</workbook>
</file>

<file path=xl/calcChain.xml><?xml version="1.0" encoding="utf-8"?>
<calcChain xmlns="http://schemas.openxmlformats.org/spreadsheetml/2006/main">
  <c r="E9" i="10"/>
  <c r="E12"/>
  <c r="K9"/>
  <c r="J9"/>
  <c r="K12"/>
  <c r="J12"/>
  <c r="K16"/>
  <c r="J16"/>
  <c r="E16"/>
  <c r="K16" i="11"/>
  <c r="J16"/>
  <c r="E16"/>
  <c r="E24" i="4"/>
  <c r="E39" i="5"/>
  <c r="E19"/>
  <c r="K39"/>
  <c r="J39"/>
  <c r="K19"/>
  <c r="J19"/>
  <c r="K54"/>
  <c r="J54"/>
  <c r="E54"/>
  <c r="E30" i="6" l="1"/>
  <c r="E70"/>
  <c r="E21"/>
  <c r="E20"/>
  <c r="E50"/>
  <c r="K43" i="2"/>
  <c r="J43"/>
  <c r="E43"/>
  <c r="E14"/>
  <c r="E34"/>
  <c r="E20"/>
  <c r="K14"/>
  <c r="J14"/>
  <c r="K34"/>
  <c r="J34"/>
  <c r="K20"/>
  <c r="J20"/>
  <c r="K30"/>
  <c r="J30"/>
  <c r="K62"/>
  <c r="J62"/>
  <c r="K15"/>
  <c r="J15"/>
  <c r="E30"/>
  <c r="E62"/>
  <c r="E15"/>
  <c r="E12" i="1"/>
  <c r="E18" l="1"/>
  <c r="K12"/>
  <c r="J12"/>
  <c r="K18"/>
  <c r="J18"/>
  <c r="K39"/>
  <c r="J39"/>
  <c r="E39"/>
  <c r="K61" i="2" l="1"/>
  <c r="J61"/>
  <c r="E61"/>
  <c r="E25"/>
  <c r="K25"/>
  <c r="J25"/>
  <c r="K29"/>
  <c r="J29"/>
  <c r="E29"/>
  <c r="K24" i="4"/>
  <c r="J24"/>
  <c r="K11"/>
  <c r="J11"/>
  <c r="E11"/>
  <c r="E8" i="7"/>
  <c r="K8"/>
  <c r="J8"/>
  <c r="E16"/>
  <c r="E37" i="1" l="1"/>
  <c r="E13"/>
  <c r="K37"/>
  <c r="J37"/>
  <c r="K13"/>
  <c r="J13"/>
  <c r="K19"/>
  <c r="J19"/>
  <c r="E19"/>
  <c r="K16" i="7" l="1"/>
  <c r="J16"/>
  <c r="K12"/>
  <c r="J12"/>
  <c r="E12"/>
  <c r="E29" i="5"/>
  <c r="E52"/>
  <c r="K29"/>
  <c r="J29"/>
  <c r="K52"/>
  <c r="J52"/>
  <c r="K17"/>
  <c r="J17"/>
  <c r="E17"/>
  <c r="E31"/>
  <c r="K30" i="6"/>
  <c r="J30"/>
  <c r="K70"/>
  <c r="J70"/>
  <c r="K21"/>
  <c r="J21"/>
  <c r="K20"/>
  <c r="J20"/>
  <c r="K50"/>
  <c r="J50"/>
  <c r="K41"/>
  <c r="J41"/>
  <c r="E41"/>
  <c r="K12" i="3" l="1"/>
  <c r="J12"/>
  <c r="K9"/>
  <c r="J9"/>
  <c r="E12"/>
  <c r="E9"/>
  <c r="K22" i="11"/>
  <c r="J22"/>
  <c r="K12"/>
  <c r="J12"/>
  <c r="K21"/>
  <c r="J21"/>
  <c r="K15"/>
  <c r="J15"/>
  <c r="E22"/>
  <c r="E12"/>
  <c r="E21"/>
  <c r="E15"/>
  <c r="K31" i="5"/>
  <c r="J31"/>
  <c r="K51"/>
  <c r="J51"/>
  <c r="K24"/>
  <c r="J24"/>
  <c r="K38"/>
  <c r="J38"/>
  <c r="K50"/>
  <c r="J50"/>
  <c r="K37"/>
  <c r="J37"/>
  <c r="K15"/>
  <c r="J15"/>
  <c r="K49"/>
  <c r="J49"/>
  <c r="K22"/>
  <c r="J22"/>
  <c r="E51"/>
  <c r="E24"/>
  <c r="E38"/>
  <c r="E50"/>
  <c r="E37"/>
  <c r="E15"/>
  <c r="E49"/>
  <c r="E22"/>
  <c r="J69" i="6"/>
  <c r="K48"/>
  <c r="J48"/>
  <c r="K32"/>
  <c r="J32"/>
  <c r="K43"/>
  <c r="J43"/>
  <c r="K69"/>
  <c r="K35"/>
  <c r="J35"/>
  <c r="K47"/>
  <c r="J47"/>
  <c r="K27"/>
  <c r="J27"/>
  <c r="K46"/>
  <c r="J46"/>
  <c r="K68"/>
  <c r="J68"/>
  <c r="K26"/>
  <c r="J26"/>
  <c r="K53"/>
  <c r="J53"/>
  <c r="K67"/>
  <c r="J67"/>
  <c r="E48"/>
  <c r="E32"/>
  <c r="E43"/>
  <c r="E69"/>
  <c r="E35"/>
  <c r="E47"/>
  <c r="E27"/>
  <c r="E46"/>
  <c r="E68"/>
  <c r="E26"/>
  <c r="E53"/>
  <c r="E67"/>
  <c r="K60" i="2" l="1"/>
  <c r="J60"/>
  <c r="K18"/>
  <c r="J18"/>
  <c r="K41"/>
  <c r="J41"/>
  <c r="K58"/>
  <c r="J58"/>
  <c r="K57"/>
  <c r="J57"/>
  <c r="K40"/>
  <c r="J40"/>
  <c r="E60"/>
  <c r="E18"/>
  <c r="E41"/>
  <c r="E58"/>
  <c r="E57"/>
  <c r="E40"/>
  <c r="K8" i="10"/>
  <c r="J8"/>
  <c r="E8"/>
  <c r="K36" i="1"/>
  <c r="J36"/>
  <c r="K30"/>
  <c r="J30"/>
  <c r="K25"/>
  <c r="J25"/>
  <c r="K23"/>
  <c r="J23"/>
  <c r="K35"/>
  <c r="J35"/>
  <c r="E36"/>
  <c r="E30"/>
  <c r="E25"/>
  <c r="E23"/>
  <c r="E35"/>
  <c r="K19" i="8" l="1"/>
  <c r="J19"/>
  <c r="E19"/>
  <c r="K10" i="13"/>
  <c r="J10"/>
  <c r="K9"/>
  <c r="J9"/>
  <c r="E10"/>
  <c r="E9"/>
  <c r="E64" i="6" l="1"/>
  <c r="E63"/>
  <c r="K11" i="3" l="1"/>
  <c r="K6"/>
  <c r="K10"/>
  <c r="K8"/>
  <c r="K7"/>
  <c r="E11"/>
  <c r="E6"/>
  <c r="J11"/>
  <c r="J6"/>
  <c r="J10"/>
  <c r="J8"/>
  <c r="J7"/>
  <c r="K13" i="13"/>
  <c r="K12"/>
  <c r="K14"/>
  <c r="K11"/>
  <c r="K7"/>
  <c r="K8"/>
  <c r="K6"/>
  <c r="J13"/>
  <c r="J12"/>
  <c r="J14"/>
  <c r="J11"/>
  <c r="J7"/>
  <c r="J8"/>
  <c r="J6"/>
  <c r="E13"/>
  <c r="E8" i="14"/>
  <c r="K8"/>
  <c r="K13"/>
  <c r="K14"/>
  <c r="K15"/>
  <c r="K9"/>
  <c r="K11"/>
  <c r="K10"/>
  <c r="K12"/>
  <c r="K7"/>
  <c r="K6"/>
  <c r="J8"/>
  <c r="J13"/>
  <c r="J14"/>
  <c r="J15"/>
  <c r="J9"/>
  <c r="J11"/>
  <c r="J10"/>
  <c r="J12"/>
  <c r="J7"/>
  <c r="J6"/>
  <c r="E17" i="7"/>
  <c r="K17"/>
  <c r="K13"/>
  <c r="K15"/>
  <c r="K11"/>
  <c r="K14"/>
  <c r="K7"/>
  <c r="K10"/>
  <c r="K9"/>
  <c r="K6"/>
  <c r="J17"/>
  <c r="J13"/>
  <c r="J15"/>
  <c r="J11"/>
  <c r="J14"/>
  <c r="J7"/>
  <c r="J10"/>
  <c r="J9"/>
  <c r="J6"/>
  <c r="E18" i="8"/>
  <c r="E17"/>
  <c r="E6"/>
  <c r="K18"/>
  <c r="K17"/>
  <c r="K6"/>
  <c r="K21"/>
  <c r="K20"/>
  <c r="K9"/>
  <c r="K10"/>
  <c r="K16"/>
  <c r="K8"/>
  <c r="K15"/>
  <c r="K13"/>
  <c r="K11"/>
  <c r="K14"/>
  <c r="K7"/>
  <c r="K12"/>
  <c r="J18"/>
  <c r="J17"/>
  <c r="J6"/>
  <c r="J21"/>
  <c r="J20"/>
  <c r="J9"/>
  <c r="J10"/>
  <c r="J16"/>
  <c r="J8"/>
  <c r="J15"/>
  <c r="J13"/>
  <c r="J11"/>
  <c r="J14"/>
  <c r="J7"/>
  <c r="J12"/>
  <c r="E11" i="9"/>
  <c r="K11" l="1"/>
  <c r="K10"/>
  <c r="K7"/>
  <c r="K12"/>
  <c r="K6"/>
  <c r="K8"/>
  <c r="J11"/>
  <c r="J10"/>
  <c r="J7"/>
  <c r="J12"/>
  <c r="J6"/>
  <c r="J8"/>
  <c r="K9"/>
  <c r="J9"/>
  <c r="K17" i="12" l="1"/>
  <c r="J17"/>
  <c r="K7"/>
  <c r="J7"/>
  <c r="K16"/>
  <c r="J16"/>
  <c r="K6"/>
  <c r="J6"/>
  <c r="K9"/>
  <c r="J9"/>
  <c r="E17"/>
  <c r="E7"/>
  <c r="E16"/>
  <c r="E6"/>
  <c r="E9"/>
  <c r="K13" i="10"/>
  <c r="K15"/>
  <c r="K11"/>
  <c r="K14"/>
  <c r="K10"/>
  <c r="K6"/>
  <c r="K7"/>
  <c r="J13"/>
  <c r="J15"/>
  <c r="J11"/>
  <c r="J14"/>
  <c r="J10"/>
  <c r="J6"/>
  <c r="J7"/>
  <c r="K13" i="11"/>
  <c r="K19"/>
  <c r="K7"/>
  <c r="K17"/>
  <c r="K18"/>
  <c r="K20"/>
  <c r="K14"/>
  <c r="K10"/>
  <c r="K11"/>
  <c r="K9"/>
  <c r="K6"/>
  <c r="K8"/>
  <c r="J13"/>
  <c r="J19"/>
  <c r="J7"/>
  <c r="J17"/>
  <c r="J18"/>
  <c r="J20"/>
  <c r="J14"/>
  <c r="J10"/>
  <c r="J11"/>
  <c r="J9"/>
  <c r="J6"/>
  <c r="J8"/>
  <c r="K11" i="12"/>
  <c r="K13"/>
  <c r="K15"/>
  <c r="K12"/>
  <c r="K14"/>
  <c r="K10"/>
  <c r="K8"/>
  <c r="J11"/>
  <c r="J13"/>
  <c r="J15"/>
  <c r="J12"/>
  <c r="J14"/>
  <c r="J10"/>
  <c r="J8"/>
  <c r="K10" i="4"/>
  <c r="K22"/>
  <c r="K21"/>
  <c r="K17"/>
  <c r="K20"/>
  <c r="K12"/>
  <c r="K23"/>
  <c r="K19"/>
  <c r="K13"/>
  <c r="K16"/>
  <c r="K18"/>
  <c r="K14"/>
  <c r="K6"/>
  <c r="K9"/>
  <c r="K7"/>
  <c r="K15"/>
  <c r="K8"/>
  <c r="J10"/>
  <c r="J22"/>
  <c r="J21"/>
  <c r="J17"/>
  <c r="J20"/>
  <c r="J12"/>
  <c r="J23"/>
  <c r="J19"/>
  <c r="J13"/>
  <c r="J16"/>
  <c r="J18"/>
  <c r="J14"/>
  <c r="J6"/>
  <c r="J9"/>
  <c r="J7"/>
  <c r="J15"/>
  <c r="J8"/>
  <c r="K36" i="5"/>
  <c r="K48"/>
  <c r="K12"/>
  <c r="K47"/>
  <c r="K21"/>
  <c r="K11"/>
  <c r="K53"/>
  <c r="K18"/>
  <c r="K28"/>
  <c r="K32"/>
  <c r="K8"/>
  <c r="K46"/>
  <c r="K25"/>
  <c r="K16"/>
  <c r="K45"/>
  <c r="K27"/>
  <c r="K44"/>
  <c r="K26"/>
  <c r="K35"/>
  <c r="K43"/>
  <c r="K34"/>
  <c r="K10"/>
  <c r="K40"/>
  <c r="K30"/>
  <c r="K42"/>
  <c r="K23"/>
  <c r="K20"/>
  <c r="K33"/>
  <c r="K7"/>
  <c r="K9"/>
  <c r="K41"/>
  <c r="K14"/>
  <c r="K13"/>
  <c r="K6"/>
  <c r="J36"/>
  <c r="J48"/>
  <c r="J12"/>
  <c r="J47"/>
  <c r="J21"/>
  <c r="J11"/>
  <c r="J53"/>
  <c r="J18"/>
  <c r="J28"/>
  <c r="J32"/>
  <c r="J8"/>
  <c r="J46"/>
  <c r="J25"/>
  <c r="J16"/>
  <c r="J45"/>
  <c r="J27"/>
  <c r="J44"/>
  <c r="J26"/>
  <c r="J35"/>
  <c r="J43"/>
  <c r="J34"/>
  <c r="J10"/>
  <c r="J40"/>
  <c r="J30"/>
  <c r="J42"/>
  <c r="J23"/>
  <c r="J20"/>
  <c r="J33"/>
  <c r="J7"/>
  <c r="J9"/>
  <c r="J41"/>
  <c r="J14"/>
  <c r="J13"/>
  <c r="J6"/>
  <c r="K64" i="6"/>
  <c r="K63"/>
  <c r="K29"/>
  <c r="K36"/>
  <c r="K62"/>
  <c r="K13"/>
  <c r="K54"/>
  <c r="K61"/>
  <c r="K45"/>
  <c r="K60"/>
  <c r="K66"/>
  <c r="K6"/>
  <c r="K65"/>
  <c r="K34"/>
  <c r="K42"/>
  <c r="K28"/>
  <c r="K14"/>
  <c r="K59"/>
  <c r="K22"/>
  <c r="K31"/>
  <c r="K52"/>
  <c r="K51"/>
  <c r="K49"/>
  <c r="K58"/>
  <c r="K17"/>
  <c r="K12"/>
  <c r="K57"/>
  <c r="K24"/>
  <c r="K56"/>
  <c r="K9"/>
  <c r="K40"/>
  <c r="K44"/>
  <c r="K55"/>
  <c r="K37"/>
  <c r="K7"/>
  <c r="K8"/>
  <c r="K16"/>
  <c r="K38"/>
  <c r="K18"/>
  <c r="K11"/>
  <c r="K33"/>
  <c r="K15"/>
  <c r="K23"/>
  <c r="K39"/>
  <c r="K25"/>
  <c r="K10"/>
  <c r="K19"/>
  <c r="J64"/>
  <c r="J63"/>
  <c r="J29"/>
  <c r="J36"/>
  <c r="J62"/>
  <c r="J13"/>
  <c r="J54"/>
  <c r="J61"/>
  <c r="J45"/>
  <c r="J60"/>
  <c r="J66"/>
  <c r="J6"/>
  <c r="J65"/>
  <c r="J34"/>
  <c r="J42"/>
  <c r="J28"/>
  <c r="J14"/>
  <c r="J59"/>
  <c r="J22"/>
  <c r="J31"/>
  <c r="J52"/>
  <c r="J51"/>
  <c r="J49"/>
  <c r="J58"/>
  <c r="J17"/>
  <c r="J12"/>
  <c r="J57"/>
  <c r="J24"/>
  <c r="J56"/>
  <c r="J9"/>
  <c r="J40"/>
  <c r="J44"/>
  <c r="J55"/>
  <c r="J37"/>
  <c r="J7"/>
  <c r="J8"/>
  <c r="J16"/>
  <c r="J38"/>
  <c r="J18"/>
  <c r="J11"/>
  <c r="J33"/>
  <c r="J15"/>
  <c r="J23"/>
  <c r="J39"/>
  <c r="J25"/>
  <c r="J10"/>
  <c r="J19"/>
  <c r="K33" i="2"/>
  <c r="K39"/>
  <c r="K45"/>
  <c r="K56"/>
  <c r="K24"/>
  <c r="K55"/>
  <c r="K38"/>
  <c r="K28"/>
  <c r="K54"/>
  <c r="K37"/>
  <c r="K42"/>
  <c r="K19"/>
  <c r="K23"/>
  <c r="K53"/>
  <c r="K52"/>
  <c r="K36"/>
  <c r="K51"/>
  <c r="K8"/>
  <c r="K46"/>
  <c r="K59"/>
  <c r="K31"/>
  <c r="K50"/>
  <c r="K9"/>
  <c r="K26"/>
  <c r="K6"/>
  <c r="K49"/>
  <c r="K48"/>
  <c r="K35"/>
  <c r="K17"/>
  <c r="K44"/>
  <c r="K10"/>
  <c r="K47"/>
  <c r="K13"/>
  <c r="K21"/>
  <c r="K32"/>
  <c r="K11"/>
  <c r="K27"/>
  <c r="K22"/>
  <c r="K16"/>
  <c r="K12"/>
  <c r="K7"/>
  <c r="K11" i="1"/>
  <c r="K17"/>
  <c r="K16"/>
  <c r="K34"/>
  <c r="K14"/>
  <c r="K27"/>
  <c r="K20"/>
  <c r="K33"/>
  <c r="K24"/>
  <c r="K31"/>
  <c r="K26"/>
  <c r="K38"/>
  <c r="K22"/>
  <c r="K21"/>
  <c r="K15"/>
  <c r="K28"/>
  <c r="K29"/>
  <c r="K32"/>
  <c r="K10"/>
  <c r="K8"/>
  <c r="K9"/>
  <c r="K6"/>
  <c r="K7"/>
  <c r="J33" i="2"/>
  <c r="J39"/>
  <c r="J45"/>
  <c r="J56"/>
  <c r="J24"/>
  <c r="J55"/>
  <c r="J38"/>
  <c r="J28"/>
  <c r="J54"/>
  <c r="J37"/>
  <c r="J42"/>
  <c r="J19"/>
  <c r="J23"/>
  <c r="J53"/>
  <c r="J52"/>
  <c r="J36"/>
  <c r="J51"/>
  <c r="J8"/>
  <c r="J46"/>
  <c r="J59"/>
  <c r="J31"/>
  <c r="J50"/>
  <c r="J9"/>
  <c r="J26"/>
  <c r="J6"/>
  <c r="J49"/>
  <c r="J48"/>
  <c r="J35"/>
  <c r="J17"/>
  <c r="J44"/>
  <c r="J10"/>
  <c r="J47"/>
  <c r="J13"/>
  <c r="J21"/>
  <c r="J32"/>
  <c r="J11"/>
  <c r="J27"/>
  <c r="J22"/>
  <c r="J16"/>
  <c r="J12"/>
  <c r="J7"/>
  <c r="J11" i="1"/>
  <c r="J17"/>
  <c r="J16"/>
  <c r="J34"/>
  <c r="J14"/>
  <c r="J27"/>
  <c r="J20"/>
  <c r="J33"/>
  <c r="J24"/>
  <c r="J31"/>
  <c r="J26"/>
  <c r="J38"/>
  <c r="J22"/>
  <c r="J21"/>
  <c r="J15"/>
  <c r="J28"/>
  <c r="J29"/>
  <c r="J32"/>
  <c r="J10"/>
  <c r="J8"/>
  <c r="J9"/>
  <c r="J6"/>
  <c r="J7"/>
  <c r="E10" i="4"/>
  <c r="E22"/>
  <c r="E21"/>
  <c r="E17"/>
  <c r="E36" i="5"/>
  <c r="E48"/>
  <c r="E12"/>
  <c r="E47"/>
  <c r="E21"/>
  <c r="E11"/>
  <c r="E29" i="6"/>
  <c r="E36"/>
  <c r="E62"/>
  <c r="E13"/>
  <c r="E54"/>
  <c r="E61"/>
  <c r="E45"/>
  <c r="E60"/>
  <c r="E33" i="2"/>
  <c r="E39"/>
  <c r="E45"/>
  <c r="E56"/>
  <c r="E24"/>
  <c r="E55"/>
  <c r="E38"/>
  <c r="E11" i="1"/>
  <c r="E17"/>
  <c r="E16"/>
  <c r="E34"/>
  <c r="E14"/>
  <c r="E27"/>
  <c r="E20"/>
  <c r="E7" i="3" l="1"/>
  <c r="E7" i="7"/>
  <c r="E11" i="8"/>
  <c r="E13" i="10"/>
  <c r="E7" i="11" l="1"/>
  <c r="E13"/>
  <c r="E7" i="5"/>
  <c r="E11" i="6"/>
  <c r="E17" i="2"/>
  <c r="E33" i="1"/>
  <c r="E12" i="13" l="1"/>
  <c r="E9" i="7"/>
  <c r="E9" i="8"/>
  <c r="E7"/>
  <c r="E11" i="10" l="1"/>
  <c r="E6"/>
  <c r="E19" i="11"/>
  <c r="E13" i="5" l="1"/>
  <c r="E13" i="2"/>
  <c r="E12"/>
  <c r="E24" i="1"/>
  <c r="E42" i="5" l="1"/>
  <c r="E16" i="8" l="1"/>
  <c r="E6" i="11" l="1"/>
  <c r="E15" i="6"/>
  <c r="E18"/>
  <c r="E31"/>
  <c r="E66"/>
  <c r="E49" i="2"/>
  <c r="E12" i="9"/>
  <c r="E23" i="4" l="1"/>
  <c r="E8" i="8" l="1"/>
  <c r="E14" i="12"/>
  <c r="E11"/>
  <c r="E13"/>
  <c r="E15" i="10" l="1"/>
  <c r="E11" i="11"/>
  <c r="E15" i="12"/>
  <c r="E10"/>
  <c r="E8"/>
  <c r="E53" i="5"/>
  <c r="E46"/>
  <c r="E27"/>
  <c r="E16"/>
  <c r="E13" i="14" l="1"/>
  <c r="E14"/>
  <c r="E6" i="2" l="1"/>
  <c r="E48"/>
  <c r="E52"/>
  <c r="E31" i="1"/>
  <c r="E12" i="6"/>
  <c r="E17"/>
  <c r="E16"/>
  <c r="E21" i="8" l="1"/>
  <c r="E14" i="7"/>
  <c r="E11" i="13"/>
  <c r="E21" i="2" l="1"/>
  <c r="E31"/>
  <c r="E13" i="7"/>
  <c r="E13" i="8"/>
  <c r="E20"/>
  <c r="E12" i="4"/>
  <c r="E13"/>
  <c r="E43" i="5"/>
  <c r="E18"/>
  <c r="E57" i="6" l="1"/>
  <c r="E40"/>
  <c r="E7" i="13"/>
  <c r="E28" i="6" l="1"/>
  <c r="E28" i="2"/>
  <c r="E21" i="1"/>
  <c r="E51" i="6"/>
  <c r="E8"/>
  <c r="E42"/>
  <c r="E14" i="5"/>
  <c r="E14" i="10"/>
  <c r="E14" i="8"/>
  <c r="E6" i="13"/>
  <c r="E16" i="4" l="1"/>
  <c r="E44" i="5"/>
  <c r="E28"/>
  <c r="E27" i="2"/>
  <c r="E36"/>
  <c r="E59" i="6"/>
  <c r="E65"/>
  <c r="E15" i="1"/>
  <c r="E25" i="5" l="1"/>
  <c r="E22" i="6"/>
  <c r="E46" i="2"/>
  <c r="E54"/>
  <c r="E15" i="14"/>
  <c r="E12" l="1"/>
  <c r="E11"/>
  <c r="E6" i="7"/>
  <c r="E10"/>
  <c r="E10" i="11"/>
  <c r="E18"/>
  <c r="E8" i="4"/>
  <c r="E6"/>
  <c r="E30" i="5"/>
  <c r="E58" i="6"/>
  <c r="E23"/>
  <c r="E19"/>
  <c r="E37" i="2"/>
  <c r="E42"/>
  <c r="E19"/>
  <c r="E50"/>
  <c r="E26"/>
  <c r="E53"/>
  <c r="E10" i="1" l="1"/>
  <c r="E8" i="3"/>
  <c r="E10"/>
  <c r="E14" i="13"/>
  <c r="E9" i="14"/>
  <c r="E10"/>
  <c r="E7"/>
  <c r="E11" i="7"/>
  <c r="E15"/>
  <c r="E10" i="8"/>
  <c r="E15"/>
  <c r="E12"/>
  <c r="E9" i="9"/>
  <c r="E7"/>
  <c r="E8"/>
  <c r="E7" i="10"/>
  <c r="E20" i="11"/>
  <c r="E17"/>
  <c r="E9"/>
  <c r="E14"/>
  <c r="E12" i="12"/>
  <c r="E18" i="4"/>
  <c r="E19"/>
  <c r="E20"/>
  <c r="E14"/>
  <c r="E15"/>
  <c r="E9"/>
  <c r="E52" i="6"/>
  <c r="E24"/>
  <c r="E37"/>
  <c r="E34"/>
  <c r="E44"/>
  <c r="E9"/>
  <c r="E38"/>
  <c r="E10"/>
  <c r="E7"/>
  <c r="E49"/>
  <c r="E56"/>
  <c r="E39"/>
  <c r="E33"/>
  <c r="E14"/>
  <c r="E55"/>
  <c r="E25"/>
  <c r="E35" i="2"/>
  <c r="E32"/>
  <c r="E47"/>
  <c r="E51"/>
  <c r="E7"/>
  <c r="E11"/>
  <c r="E59"/>
  <c r="E23"/>
  <c r="E9"/>
  <c r="E8"/>
  <c r="E16"/>
  <c r="E10"/>
  <c r="E44"/>
  <c r="E38" i="1"/>
  <c r="E7"/>
  <c r="E32"/>
  <c r="E28"/>
  <c r="E29"/>
  <c r="E26"/>
  <c r="E22"/>
  <c r="E8"/>
  <c r="E9"/>
  <c r="E6"/>
  <c r="E8" i="5"/>
  <c r="E32"/>
  <c r="E40"/>
  <c r="E20"/>
  <c r="E35"/>
  <c r="E34"/>
  <c r="E9"/>
  <c r="E26"/>
  <c r="E23"/>
  <c r="E45"/>
  <c r="E33"/>
  <c r="E41"/>
  <c r="E10"/>
  <c r="E6" i="9"/>
  <c r="E6" i="14"/>
  <c r="E8" i="13"/>
  <c r="E10" i="9"/>
  <c r="E22" i="2"/>
  <c r="E10" i="10"/>
  <c r="E8" i="11"/>
  <c r="E7" i="4"/>
  <c r="E6" i="5"/>
  <c r="E6" i="6"/>
</calcChain>
</file>

<file path=xl/sharedStrings.xml><?xml version="1.0" encoding="utf-8"?>
<sst xmlns="http://schemas.openxmlformats.org/spreadsheetml/2006/main" count="2260" uniqueCount="458">
  <si>
    <t>SENIORES</t>
  </si>
  <si>
    <t xml:space="preserve">-60KG </t>
  </si>
  <si>
    <t>FPJ</t>
  </si>
  <si>
    <t>LF</t>
  </si>
  <si>
    <t>NOME</t>
  </si>
  <si>
    <t>CLUBE</t>
  </si>
  <si>
    <t>Somatório de pontos</t>
  </si>
  <si>
    <t>Universidade Lusofona Humanidades e Tecnologias</t>
  </si>
  <si>
    <t>Judo Clube de Ponta Delgada</t>
  </si>
  <si>
    <t>Sporting Clube de Portugal</t>
  </si>
  <si>
    <t>C.C.D. - Judo Clube de Coimbra</t>
  </si>
  <si>
    <t>Oficinas de São José - Associação Educativa</t>
  </si>
  <si>
    <t>André Soares</t>
  </si>
  <si>
    <t>Judo Clube de S. Jorge</t>
  </si>
  <si>
    <t>C.C.D.-Judo Clube de Lisboa</t>
  </si>
  <si>
    <t>Associação Académica de Coimbra</t>
  </si>
  <si>
    <t>Academia Judo de Castelo Branco</t>
  </si>
  <si>
    <t>Clube Naval do Funchal</t>
  </si>
  <si>
    <t>Gonçalo Mansinho</t>
  </si>
  <si>
    <t>Judo Clube do Algarve</t>
  </si>
  <si>
    <t xml:space="preserve">-66KG </t>
  </si>
  <si>
    <t>Pedro Guarinho</t>
  </si>
  <si>
    <t>Pedro Jacinto</t>
  </si>
  <si>
    <t>Sport Alges e Dafundo</t>
  </si>
  <si>
    <t>Tiago Lopes</t>
  </si>
  <si>
    <t>Judo Clube de Barcelos "Juba"</t>
  </si>
  <si>
    <t>Associação Desportiva e Cultural de Manhente</t>
  </si>
  <si>
    <t>Sport Algés e Dafundo</t>
  </si>
  <si>
    <t>Judo Clube da Marinha Grande</t>
  </si>
  <si>
    <t xml:space="preserve">-81KG </t>
  </si>
  <si>
    <t>Pedro Jorge</t>
  </si>
  <si>
    <t>Nuno Albuquerque</t>
  </si>
  <si>
    <t xml:space="preserve">-90KG </t>
  </si>
  <si>
    <t>Tiago Rodrigues</t>
  </si>
  <si>
    <t>Ricardo Louro</t>
  </si>
  <si>
    <t>João Santos</t>
  </si>
  <si>
    <t xml:space="preserve">+90KG </t>
  </si>
  <si>
    <t>Diogo Silva</t>
  </si>
  <si>
    <t xml:space="preserve">-100KG </t>
  </si>
  <si>
    <t xml:space="preserve">+100KG </t>
  </si>
  <si>
    <t>Antonio Costa</t>
  </si>
  <si>
    <t xml:space="preserve">-48KG </t>
  </si>
  <si>
    <t>Bárbara Alemão</t>
  </si>
  <si>
    <t xml:space="preserve">-52KG </t>
  </si>
  <si>
    <t>Ana Sousa</t>
  </si>
  <si>
    <t xml:space="preserve">-57KG </t>
  </si>
  <si>
    <t xml:space="preserve">-63KG </t>
  </si>
  <si>
    <t>Joana Santos</t>
  </si>
  <si>
    <t xml:space="preserve">-70KG </t>
  </si>
  <si>
    <t xml:space="preserve">´+70KG </t>
  </si>
  <si>
    <t xml:space="preserve">-73KG </t>
  </si>
  <si>
    <t>Somatório Pontos</t>
  </si>
  <si>
    <t>Somatório de Pontos</t>
  </si>
  <si>
    <t>André Bizarro</t>
  </si>
  <si>
    <t>João Crisóstomo</t>
  </si>
  <si>
    <t>Antoine Massart</t>
  </si>
  <si>
    <t>Sandra Borges</t>
  </si>
  <si>
    <t>Ana Sena</t>
  </si>
  <si>
    <t>Mariana Milheiro</t>
  </si>
  <si>
    <t>Pedro Silva</t>
  </si>
  <si>
    <t>Noel Delgado</t>
  </si>
  <si>
    <t>Escola de Judo Nuno Delgado-Associação</t>
  </si>
  <si>
    <t>MADEIRA</t>
  </si>
  <si>
    <t>AÇORES</t>
  </si>
  <si>
    <t>LISBOA</t>
  </si>
  <si>
    <t>Doina Babcenco</t>
  </si>
  <si>
    <t>SETÚBAL</t>
  </si>
  <si>
    <t>BRAGA</t>
  </si>
  <si>
    <t>COIMBRA</t>
  </si>
  <si>
    <t>C.BRANCO</t>
  </si>
  <si>
    <t>ALGARVE</t>
  </si>
  <si>
    <t>SANTARÉM</t>
  </si>
  <si>
    <t>AVEIRO</t>
  </si>
  <si>
    <t>PORTO</t>
  </si>
  <si>
    <t>LEIRIA</t>
  </si>
  <si>
    <t>GUARDA</t>
  </si>
  <si>
    <t>Externato Frei Luis de Sousa</t>
  </si>
  <si>
    <t>Joana Diogo</t>
  </si>
  <si>
    <t>Ana Correia</t>
  </si>
  <si>
    <t>Liliana Ferreira</t>
  </si>
  <si>
    <t>Clube Judo Brava</t>
  </si>
  <si>
    <t>João Abreu</t>
  </si>
  <si>
    <t>David Cristóvão</t>
  </si>
  <si>
    <t>Academia de Judo de Castelo Branco</t>
  </si>
  <si>
    <t>Associação Académica da Universidade de Aveiro</t>
  </si>
  <si>
    <t>Steve Castanheira</t>
  </si>
  <si>
    <t>Dorin Paladin</t>
  </si>
  <si>
    <t>Luis Carmo</t>
  </si>
  <si>
    <t>Associação Escola Judo Ana Hormigo</t>
  </si>
  <si>
    <t>Escola de Judo Nuno Delgado</t>
  </si>
  <si>
    <t>VIANA CASTELO</t>
  </si>
  <si>
    <t>Vitória Sport Clube</t>
  </si>
  <si>
    <t>Sport Clube Beira Mar</t>
  </si>
  <si>
    <t>David Carvalho</t>
  </si>
  <si>
    <t>João Serrasqueiro</t>
  </si>
  <si>
    <t>Associação Escola de Judo Ana Hormigo</t>
  </si>
  <si>
    <t>Silvio Monteiro</t>
  </si>
  <si>
    <t>Ricardo Fernandes</t>
  </si>
  <si>
    <t>CCD-Judo Clube de Coimbra</t>
  </si>
  <si>
    <t>Miguel Galhardas</t>
  </si>
  <si>
    <t>Gonçalo Silva</t>
  </si>
  <si>
    <t>Diogo Castela</t>
  </si>
  <si>
    <t>António Silva</t>
  </si>
  <si>
    <t>Alexandre Silva</t>
  </si>
  <si>
    <t>Boavista Futebol Clube</t>
  </si>
  <si>
    <t>Rui Azevedo</t>
  </si>
  <si>
    <t>Henrique Ferreira</t>
  </si>
  <si>
    <t>JUDOLAG - Judo Clube Lagoa</t>
  </si>
  <si>
    <t>C.C.D. - Judo Clube de Lisboa</t>
  </si>
  <si>
    <t>Alexandre Vieira</t>
  </si>
  <si>
    <t>Bernardo Tavares</t>
  </si>
  <si>
    <t>Pedro Fernandes</t>
  </si>
  <si>
    <t>Mirco Cabral</t>
  </si>
  <si>
    <t>João Mota</t>
  </si>
  <si>
    <t>Judo Clube de Viana do Castelo</t>
  </si>
  <si>
    <t>ILHA TERCEIRA</t>
  </si>
  <si>
    <t>Vitória Futebol Clube</t>
  </si>
  <si>
    <t>Pedro Teixeira</t>
  </si>
  <si>
    <t>João Martinho</t>
  </si>
  <si>
    <t>Rodrigo Lopes</t>
  </si>
  <si>
    <t>ARCAP-Academia Recreativa e Cultural "Amigos de Ponte"</t>
  </si>
  <si>
    <t>Casa do Povo de Ronfe</t>
  </si>
  <si>
    <t>Moisés Soares</t>
  </si>
  <si>
    <t>João Machado</t>
  </si>
  <si>
    <t>Arlindo Borges</t>
  </si>
  <si>
    <t>Alexandre Morgado</t>
  </si>
  <si>
    <t>João Sousa</t>
  </si>
  <si>
    <t xml:space="preserve">LISBOA </t>
  </si>
  <si>
    <t>Sport Lisboa e Benfica</t>
  </si>
  <si>
    <t>Patricia Matias</t>
  </si>
  <si>
    <t>Pedro Folgado</t>
  </si>
  <si>
    <t>Andrei Sanduta</t>
  </si>
  <si>
    <t>Wilsa Gomes</t>
  </si>
  <si>
    <t>Francisco Branco</t>
  </si>
  <si>
    <t>Mariana Pais</t>
  </si>
  <si>
    <t>Judo Clube de Viana Castelo</t>
  </si>
  <si>
    <t>António Monteiro</t>
  </si>
  <si>
    <t>Clube de Judo da Trofa</t>
  </si>
  <si>
    <t>Tiago Almeida</t>
  </si>
  <si>
    <t>Número de provas</t>
  </si>
  <si>
    <t>Catarina Costa</t>
  </si>
  <si>
    <t>Miguel Pisco</t>
  </si>
  <si>
    <t>Duarte Coutinho</t>
  </si>
  <si>
    <t>Damien Sacras</t>
  </si>
  <si>
    <t>Carlos Carvalho</t>
  </si>
  <si>
    <t>João Rodrigues</t>
  </si>
  <si>
    <t>Nuno Rato</t>
  </si>
  <si>
    <t>Miguel Salgueiro</t>
  </si>
  <si>
    <t>Diogo César</t>
  </si>
  <si>
    <t>Ricardo Braz</t>
  </si>
  <si>
    <t>Nuno Pereira</t>
  </si>
  <si>
    <t>Pedro Horta</t>
  </si>
  <si>
    <t>Maria Siderot</t>
  </si>
  <si>
    <t>Lorrayna Costa</t>
  </si>
  <si>
    <t>Djamila Silva</t>
  </si>
  <si>
    <t>Ana Neves</t>
  </si>
  <si>
    <t>André Antunes</t>
  </si>
  <si>
    <t>Judo Clube de Valença</t>
  </si>
  <si>
    <t>Montanha Clube</t>
  </si>
  <si>
    <t>Ivan Ramos</t>
  </si>
  <si>
    <t>António Simões</t>
  </si>
  <si>
    <t>Diogo João</t>
  </si>
  <si>
    <t>Guilherme Pedro</t>
  </si>
  <si>
    <t>Mafalda Sachim</t>
  </si>
  <si>
    <t>Alexandre Marques</t>
  </si>
  <si>
    <t>Renato Ferreira</t>
  </si>
  <si>
    <t>Caetano Cardoso</t>
  </si>
  <si>
    <t>Género</t>
  </si>
  <si>
    <t>Categoria</t>
  </si>
  <si>
    <t>Feminino</t>
  </si>
  <si>
    <t>Masculino</t>
  </si>
  <si>
    <t>-60</t>
  </si>
  <si>
    <t>-66</t>
  </si>
  <si>
    <t>-73</t>
  </si>
  <si>
    <t>-81</t>
  </si>
  <si>
    <t>-90</t>
  </si>
  <si>
    <t>+90</t>
  </si>
  <si>
    <t>+100</t>
  </si>
  <si>
    <t>-48</t>
  </si>
  <si>
    <t>-52</t>
  </si>
  <si>
    <t>-57</t>
  </si>
  <si>
    <t>-63</t>
  </si>
  <si>
    <t>-70</t>
  </si>
  <si>
    <t>+70</t>
  </si>
  <si>
    <t>Rui Duarte</t>
  </si>
  <si>
    <t>Judo Clube de Barcelos</t>
  </si>
  <si>
    <t>Rodrigo Ponte</t>
  </si>
  <si>
    <t>João Marchã</t>
  </si>
  <si>
    <t>Jorge da Costa</t>
  </si>
  <si>
    <t>Clube de judo da Praia da vitória</t>
  </si>
  <si>
    <t>Francisco Sousa</t>
  </si>
  <si>
    <t>João Pinho</t>
  </si>
  <si>
    <t>Nuno Miranda</t>
  </si>
  <si>
    <t>Escola de Judo de Coimbra</t>
  </si>
  <si>
    <t>Sporting Clube do Sabugal</t>
  </si>
  <si>
    <t>Manuel Costa</t>
  </si>
  <si>
    <t>CASTELO BRANCO</t>
  </si>
  <si>
    <t>Pedro Faustino</t>
  </si>
  <si>
    <t>Joana Fernandes</t>
  </si>
  <si>
    <t>Leandra Freitas</t>
  </si>
  <si>
    <t>Felipe Cruz</t>
  </si>
  <si>
    <t>João Gamboa</t>
  </si>
  <si>
    <t>Lucas Maia</t>
  </si>
  <si>
    <t>C.c.D.-Judo Clube de Coimbra</t>
  </si>
  <si>
    <t>João Pinha</t>
  </si>
  <si>
    <t>Leonardo Pinheiro</t>
  </si>
  <si>
    <t>VISEU</t>
  </si>
  <si>
    <t>Pedro Bacalhau</t>
  </si>
  <si>
    <t>Associação Desporticva Judo Force</t>
  </si>
  <si>
    <t>Miguel Alves</t>
  </si>
  <si>
    <t>Pedro Almeida</t>
  </si>
  <si>
    <t>Henrique Lopes</t>
  </si>
  <si>
    <t>Judo Clube do Pragal</t>
  </si>
  <si>
    <t>Judo Clube Pragal</t>
  </si>
  <si>
    <t>Guilherme Salvador</t>
  </si>
  <si>
    <t>Jaime Santos</t>
  </si>
  <si>
    <t>João Sá</t>
  </si>
  <si>
    <t>Dinamo Clube Estação</t>
  </si>
  <si>
    <t>António Boloto</t>
  </si>
  <si>
    <t>Leonor Gonçalves</t>
  </si>
  <si>
    <t>Alexandra Doros</t>
  </si>
  <si>
    <t>Gabriel Souza</t>
  </si>
  <si>
    <t>João Carreiras</t>
  </si>
  <si>
    <t>Frederico Silva</t>
  </si>
  <si>
    <t>Sport Álges e Dafundo</t>
  </si>
  <si>
    <t>Diogo Brites</t>
  </si>
  <si>
    <t>Emanuel Martins</t>
  </si>
  <si>
    <t>Bruno Lopes</t>
  </si>
  <si>
    <t>Grupo Rec. 1º Outubro de 1911</t>
  </si>
  <si>
    <t>Manuel Silva</t>
  </si>
  <si>
    <t>Diogo Ribeiro</t>
  </si>
  <si>
    <t>Cristiano Reis</t>
  </si>
  <si>
    <t>Pedro Rodrigues</t>
  </si>
  <si>
    <t>Sport Clube Vianense</t>
  </si>
  <si>
    <t>João Pires</t>
  </si>
  <si>
    <t>Helder Ribeiro</t>
  </si>
  <si>
    <t>Marta Silva</t>
  </si>
  <si>
    <t>Ana Jorge</t>
  </si>
  <si>
    <t>Teresa Castro</t>
  </si>
  <si>
    <t>Cyrille Etchart</t>
  </si>
  <si>
    <t>Yannick Martins</t>
  </si>
  <si>
    <t>Sérgio Teles</t>
  </si>
  <si>
    <t>Diogo Nunes</t>
  </si>
  <si>
    <t>Magnos Nhanco</t>
  </si>
  <si>
    <t>Henrique Gancho</t>
  </si>
  <si>
    <t>Gonçalo Brito</t>
  </si>
  <si>
    <t>Grupo Desportivo Apel</t>
  </si>
  <si>
    <t>Rubina Gonçalves</t>
  </si>
  <si>
    <t>Judo Clube da Madeira</t>
  </si>
  <si>
    <t>Andrei Veste</t>
  </si>
  <si>
    <t>Leonardo Azevedo</t>
  </si>
  <si>
    <t>Pedro Bento</t>
  </si>
  <si>
    <t>C. BRANCO</t>
  </si>
  <si>
    <t>Adilson Faria</t>
  </si>
  <si>
    <t>Marco Pereira</t>
  </si>
  <si>
    <t>Gerusa Vaba</t>
  </si>
  <si>
    <t>Associaçâo Académica de Coimbra</t>
  </si>
  <si>
    <t>Inês Ascensão</t>
  </si>
  <si>
    <t>Escola de Judo Ana Hormigo</t>
  </si>
  <si>
    <t>André Pinho</t>
  </si>
  <si>
    <t>Joel Pinheiro</t>
  </si>
  <si>
    <t>Francisco Matos</t>
  </si>
  <si>
    <t>Clube de Judo da Praia da Vitória</t>
  </si>
  <si>
    <t>Rita Gama</t>
  </si>
  <si>
    <t>Joana Carvalho</t>
  </si>
  <si>
    <t>Susana Alvarinhas</t>
  </si>
  <si>
    <t>Anja Mesicek</t>
  </si>
  <si>
    <t>Associação Escolas Judo Ana Hormigo</t>
  </si>
  <si>
    <t>Tiago Janeiro</t>
  </si>
  <si>
    <t>Gustavo Mendes</t>
  </si>
  <si>
    <t>Associação Recreativa de S. Miguel</t>
  </si>
  <si>
    <t>Junny Salvador</t>
  </si>
  <si>
    <t>José Amaro</t>
  </si>
  <si>
    <t>Afonso Fernandes</t>
  </si>
  <si>
    <t>Clube Escolar Desp. da Escola Basica 2 3 Arrifes</t>
  </si>
  <si>
    <t>Nuno Carvalho</t>
  </si>
  <si>
    <t>Rafael Cordeiro</t>
  </si>
  <si>
    <t>Diogo Araújo</t>
  </si>
  <si>
    <t>Clube de Judo de Angra do Heroísmo</t>
  </si>
  <si>
    <t>Bruno Araújo</t>
  </si>
  <si>
    <t>Clube de Judode Angra do Heroísmo</t>
  </si>
  <si>
    <t>BEJA</t>
  </si>
  <si>
    <t>Campeonato Zonal</t>
  </si>
  <si>
    <t>Clube Recreativo Charnequense</t>
  </si>
  <si>
    <t>André Ressurreição</t>
  </si>
  <si>
    <t>Daniel Ribeiro</t>
  </si>
  <si>
    <t>Associação dos Bombeiro volutários de Beja</t>
  </si>
  <si>
    <t>Cristina Sechkova</t>
  </si>
  <si>
    <t>Judo Clube do Alvito</t>
  </si>
  <si>
    <t>Ricardo Gaspar</t>
  </si>
  <si>
    <t>Vitor Pires</t>
  </si>
  <si>
    <t>Clube de Judo do Alvito</t>
  </si>
  <si>
    <t>V. CASTELO</t>
  </si>
  <si>
    <t>Pedro Sousa</t>
  </si>
  <si>
    <t>Ana Andrade</t>
  </si>
  <si>
    <t>Clube de Judo do Porto</t>
  </si>
  <si>
    <t>Beatriz Neto</t>
  </si>
  <si>
    <t>Gilberto Pereira</t>
  </si>
  <si>
    <t>Pedro Oliveira</t>
  </si>
  <si>
    <t>V.CASTELO</t>
  </si>
  <si>
    <t>Ana Dias</t>
  </si>
  <si>
    <t>Clube de Judo Torres Novas</t>
  </si>
  <si>
    <t>Silvia Ferreira</t>
  </si>
  <si>
    <t>Grupo Recreativo 1º Outubro 1911</t>
  </si>
  <si>
    <t>Eric Domingues</t>
  </si>
  <si>
    <t>João Marques</t>
  </si>
  <si>
    <t>João Fernando</t>
  </si>
  <si>
    <t>Associação Cristã da Mocidade de Coimbra</t>
  </si>
  <si>
    <t>Jorge Fernandes</t>
  </si>
  <si>
    <t>C.C.D.-Judo Clube de Coimbra</t>
  </si>
  <si>
    <t>Telmo alves</t>
  </si>
  <si>
    <t>João Oliveira</t>
  </si>
  <si>
    <t>Bernardo Alves</t>
  </si>
  <si>
    <t>David Reis</t>
  </si>
  <si>
    <t>Eric Artigas</t>
  </si>
  <si>
    <t>Vladimir Oleinic</t>
  </si>
  <si>
    <t>Judo clubede Viana do Castelo</t>
  </si>
  <si>
    <t>Vasco Rompão</t>
  </si>
  <si>
    <t>clube Atlético Alta de Lisboa</t>
  </si>
  <si>
    <t>Taciana Lima</t>
  </si>
  <si>
    <t>Sofia Cardoso</t>
  </si>
  <si>
    <t>Beatriz Fernandes</t>
  </si>
  <si>
    <t>Iruênia Oliveira</t>
  </si>
  <si>
    <t>Campeonato Nac. Seniores</t>
  </si>
  <si>
    <t>Sergiu Oleinic</t>
  </si>
  <si>
    <t>João Almeida</t>
  </si>
  <si>
    <t>Nuno Saraiva</t>
  </si>
  <si>
    <t>Diogo Lima</t>
  </si>
  <si>
    <t>Joana Ramos</t>
  </si>
  <si>
    <t>Yahima Ramirez</t>
  </si>
  <si>
    <t>Casa do Povo de Rio Maior</t>
  </si>
  <si>
    <t>Torneio Nacional "Mestre C. Matos"</t>
  </si>
  <si>
    <t>Taça Int, K. Kobayashi</t>
  </si>
  <si>
    <t>Campeonato Nacional de Seniores</t>
  </si>
  <si>
    <t xml:space="preserve">XXVI Open de Lisboa </t>
  </si>
  <si>
    <t>Open Int. Cidade Barcelos</t>
  </si>
  <si>
    <t>33º Taça Cidade Castelo Branco</t>
  </si>
  <si>
    <t>Open de Seniores</t>
  </si>
  <si>
    <t>XVIII Torneio do Atlântico</t>
  </si>
  <si>
    <t>José Freitas</t>
  </si>
  <si>
    <t>Afonso Oliveira</t>
  </si>
  <si>
    <t>David Silva</t>
  </si>
  <si>
    <t>Francisco Mendes</t>
  </si>
  <si>
    <t>Alison Quaresma</t>
  </si>
  <si>
    <t>Ricardo Bastos</t>
  </si>
  <si>
    <t>André Maia</t>
  </si>
  <si>
    <t>Francisco Maleitas</t>
  </si>
  <si>
    <t>Ricardo Teixeira</t>
  </si>
  <si>
    <t>Clube Judo Total</t>
  </si>
  <si>
    <t>Ricardo Oliveira</t>
  </si>
  <si>
    <t>Vasco anderson</t>
  </si>
  <si>
    <t>Oficinas de S. José - Associação Educativa</t>
  </si>
  <si>
    <t>Judo Clube Praga</t>
  </si>
  <si>
    <t>Hugo Lóio</t>
  </si>
  <si>
    <t>Pedro Chen</t>
  </si>
  <si>
    <t>Ruben Correia</t>
  </si>
  <si>
    <t>Igor Martins</t>
  </si>
  <si>
    <t>Francisco Ribeiro</t>
  </si>
  <si>
    <t>Tiago Costa</t>
  </si>
  <si>
    <t>Sport Club Operário de Cem Soldos</t>
  </si>
  <si>
    <t>Miguel Rato</t>
  </si>
  <si>
    <t>João Taipinha</t>
  </si>
  <si>
    <t>Centro Cultural e Recreativo do Alto do Moinho</t>
  </si>
  <si>
    <t>Alexandre Teodósio</t>
  </si>
  <si>
    <t>Fausto Ferreira</t>
  </si>
  <si>
    <t>Carolina Trindade</t>
  </si>
  <si>
    <t>Bárbara Calçada</t>
  </si>
  <si>
    <t>Filipa Sousa</t>
  </si>
  <si>
    <t>Associação Académica Coimbra</t>
  </si>
  <si>
    <t>Sara Queiroz</t>
  </si>
  <si>
    <t>Leandro Cresol</t>
  </si>
  <si>
    <t>Manuel Santos</t>
  </si>
  <si>
    <t>Vitor Daher</t>
  </si>
  <si>
    <t>União Mucifalense</t>
  </si>
  <si>
    <t>Diogo Esteves</t>
  </si>
  <si>
    <t>Adélio Santos</t>
  </si>
  <si>
    <t>LISBOA\</t>
  </si>
  <si>
    <t>Carlos Figueiredo</t>
  </si>
  <si>
    <t>Cristiana Marques</t>
  </si>
  <si>
    <t>Clube Desportivo Póvoa do Varzim</t>
  </si>
  <si>
    <t>Ana Martins</t>
  </si>
  <si>
    <t>Mariana Almeida</t>
  </si>
  <si>
    <t>Miguel Vieira</t>
  </si>
  <si>
    <t>Judo Clube Viana do Castelo</t>
  </si>
  <si>
    <t>Rogério Santos</t>
  </si>
  <si>
    <t xml:space="preserve">COIMBRA </t>
  </si>
  <si>
    <t>Bernardo Oliveira</t>
  </si>
  <si>
    <t>Pedro Pereira</t>
  </si>
  <si>
    <t>André Gomes</t>
  </si>
  <si>
    <t>Carlos Mauricio</t>
  </si>
  <si>
    <t>Lucas Reis</t>
  </si>
  <si>
    <t>Clube Desportivo da Povoa do Varzim</t>
  </si>
  <si>
    <t>Daniel Francisco</t>
  </si>
  <si>
    <t>Franciscfo Freitas</t>
  </si>
  <si>
    <t>João Gaspar</t>
  </si>
  <si>
    <t>Associação 4Judo Project</t>
  </si>
  <si>
    <t>Marcelo Cruz</t>
  </si>
  <si>
    <t>Carlos Dias</t>
  </si>
  <si>
    <t>Sérgio Henriques</t>
  </si>
  <si>
    <t>Clube de Judo da Guarda</t>
  </si>
  <si>
    <t>Vitor Magalhães</t>
  </si>
  <si>
    <t>Rui Alves</t>
  </si>
  <si>
    <t>Miguel Silva</t>
  </si>
  <si>
    <t>José Miranda</t>
  </si>
  <si>
    <t>\Judo Clube Vianado Castelo</t>
  </si>
  <si>
    <t>Paulo Lopes</t>
  </si>
  <si>
    <t>Caso do Povo de Ronfe</t>
  </si>
  <si>
    <t>Pedro Martins</t>
  </si>
  <si>
    <t>Judo clube de Viana do Castelo</t>
  </si>
  <si>
    <t>Luisa Garcia</t>
  </si>
  <si>
    <t>Judo Clube de viana do Castelo</t>
  </si>
  <si>
    <t>Felismina Barros</t>
  </si>
  <si>
    <t>Clube Desportivo Póvoa Varzim</t>
  </si>
  <si>
    <t>Francisco Bação</t>
  </si>
  <si>
    <t>Ismael Anjos</t>
  </si>
  <si>
    <t>Alexandre Silveira</t>
  </si>
  <si>
    <t>Judo Clube de Beja</t>
  </si>
  <si>
    <t>Ivanildo Cunha</t>
  </si>
  <si>
    <t>Judo Clube de Viseu</t>
  </si>
  <si>
    <t>Hélio Neto</t>
  </si>
  <si>
    <t>Nuno Fernandes</t>
  </si>
  <si>
    <t>Bernardo Silva</t>
  </si>
  <si>
    <t>Paulo Martins</t>
  </si>
  <si>
    <t>Ailton Cardoso</t>
  </si>
  <si>
    <t>Diana Valente</t>
  </si>
  <si>
    <t>Marco Santos</t>
  </si>
  <si>
    <t>Rodrigo Silva</t>
  </si>
  <si>
    <t>Dimano Clube Estação</t>
  </si>
  <si>
    <t>Eva Mendes</t>
  </si>
  <si>
    <t>Davod Reis</t>
  </si>
  <si>
    <t>Frederico Direito</t>
  </si>
  <si>
    <t>Bruno Silva</t>
  </si>
  <si>
    <t>Escola de JudoNuno Delgado</t>
  </si>
  <si>
    <t>André Cravo</t>
  </si>
  <si>
    <t>Ilia Shubitidze</t>
  </si>
  <si>
    <t>Gonçalo Lopes</t>
  </si>
  <si>
    <t>Vasco Revés</t>
  </si>
  <si>
    <t>João Lopes</t>
  </si>
  <si>
    <t>SANTAR+EM</t>
  </si>
  <si>
    <t>Sport Clube Operário Cem Soldos</t>
  </si>
  <si>
    <t>Bernardo Serra</t>
  </si>
  <si>
    <t>Fábio Borges</t>
  </si>
  <si>
    <t>Francsico Costa</t>
  </si>
  <si>
    <t>LISWBOA</t>
  </si>
  <si>
    <t>sporting Clube de Portugal</t>
  </si>
  <si>
    <t>Matthieu Desart</t>
  </si>
  <si>
    <t>Associação Desportiva Judo Force</t>
  </si>
  <si>
    <t>Nuno Esteves</t>
  </si>
  <si>
    <t>Moises Soares</t>
  </si>
  <si>
    <t>Leonardo Fernandes</t>
  </si>
  <si>
    <t>Renato Simões</t>
  </si>
  <si>
    <t>clube Recreativo Charnequense</t>
  </si>
  <si>
    <t>BELA</t>
  </si>
  <si>
    <t>Judo Clube de Portugal</t>
  </si>
  <si>
    <t>Ruben Raposo</t>
  </si>
  <si>
    <t xml:space="preserve">BEJA </t>
  </si>
  <si>
    <t>Sport Lisboae Benfica</t>
  </si>
  <si>
    <t>Alexansre Teodósio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</si>
</sst>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0" borderId="4" applyNumberFormat="0" applyAlignment="0" applyProtection="0"/>
    <xf numFmtId="0" fontId="8" fillId="0" borderId="5" applyNumberFormat="0" applyFill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4" applyNumberFormat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2" fillId="31" borderId="6" applyNumberFormat="0" applyFont="0" applyAlignment="0" applyProtection="0"/>
    <xf numFmtId="0" fontId="13" fillId="20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2" borderId="9" applyNumberFormat="0" applyAlignment="0" applyProtection="0"/>
  </cellStyleXfs>
  <cellXfs count="108">
    <xf numFmtId="0" fontId="0" fillId="0" borderId="0" xfId="0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/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Border="1"/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9" fillId="0" borderId="0" xfId="0" quotePrefix="1" applyFont="1" applyAlignment="1">
      <alignment horizontal="center"/>
    </xf>
    <xf numFmtId="0" fontId="19" fillId="33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/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0" xfId="0" applyFont="1" applyFill="1"/>
    <xf numFmtId="0" fontId="19" fillId="0" borderId="0" xfId="0" applyFont="1" applyFill="1" applyAlignment="1"/>
    <xf numFmtId="14" fontId="19" fillId="0" borderId="0" xfId="0" applyNumberFormat="1" applyFont="1" applyFill="1"/>
    <xf numFmtId="14" fontId="19" fillId="0" borderId="0" xfId="0" applyNumberFormat="1" applyFont="1" applyFill="1" applyAlignment="1">
      <alignment horizontal="center"/>
    </xf>
    <xf numFmtId="16" fontId="19" fillId="0" borderId="0" xfId="0" applyNumberFormat="1" applyFont="1" applyFill="1"/>
    <xf numFmtId="0" fontId="19" fillId="34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2" fillId="0" borderId="0" xfId="0" applyFont="1"/>
    <xf numFmtId="0" fontId="22" fillId="0" borderId="0" xfId="0" applyFont="1" applyFill="1" applyAlignment="1">
      <alignment horizontal="center"/>
    </xf>
    <xf numFmtId="0" fontId="22" fillId="0" borderId="0" xfId="0" applyFont="1" applyFill="1"/>
    <xf numFmtId="14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2" fillId="33" borderId="0" xfId="0" applyFont="1" applyFill="1"/>
    <xf numFmtId="0" fontId="22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14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6" fillId="33" borderId="0" xfId="0" applyFont="1" applyFill="1"/>
    <xf numFmtId="0" fontId="26" fillId="0" borderId="0" xfId="0" applyFont="1" applyAlignment="1">
      <alignment horizontal="center"/>
    </xf>
    <xf numFmtId="0" fontId="26" fillId="34" borderId="0" xfId="0" applyFont="1" applyFill="1"/>
    <xf numFmtId="0" fontId="28" fillId="0" borderId="0" xfId="0" applyFont="1"/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14" fontId="28" fillId="0" borderId="0" xfId="0" applyNumberFormat="1" applyFont="1" applyFill="1"/>
    <xf numFmtId="14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quotePrefix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8" fillId="33" borderId="0" xfId="0" applyFont="1" applyFill="1"/>
    <xf numFmtId="0" fontId="28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Fill="1" applyAlignment="1">
      <alignment horizontal="center"/>
    </xf>
    <xf numFmtId="0" fontId="30" fillId="0" borderId="0" xfId="0" applyFont="1" applyFill="1"/>
    <xf numFmtId="14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0" fillId="34" borderId="0" xfId="0" applyFont="1" applyFill="1"/>
    <xf numFmtId="0" fontId="30" fillId="33" borderId="0" xfId="0" applyFont="1" applyFill="1"/>
    <xf numFmtId="0" fontId="30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/>
    <xf numFmtId="14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22" fillId="0" borderId="0" xfId="0" quotePrefix="1" applyFont="1" applyFill="1" applyAlignment="1">
      <alignment horizontal="center"/>
    </xf>
    <xf numFmtId="0" fontId="25" fillId="0" borderId="0" xfId="0" applyFont="1" applyFill="1"/>
    <xf numFmtId="0" fontId="25" fillId="0" borderId="0" xfId="0" quotePrefix="1" applyFont="1" applyFill="1" applyAlignment="1">
      <alignment horizontal="center"/>
    </xf>
    <xf numFmtId="0" fontId="26" fillId="0" borderId="0" xfId="0" quotePrefix="1" applyFont="1" applyFill="1" applyAlignment="1">
      <alignment horizontal="center"/>
    </xf>
    <xf numFmtId="0" fontId="30" fillId="0" borderId="0" xfId="0" quotePrefix="1" applyFont="1" applyFill="1" applyAlignment="1">
      <alignment horizontal="center"/>
    </xf>
    <xf numFmtId="0" fontId="32" fillId="0" borderId="0" xfId="0" quotePrefix="1" applyFont="1" applyFill="1" applyAlignment="1">
      <alignment horizontal="center"/>
    </xf>
    <xf numFmtId="0" fontId="19" fillId="0" borderId="0" xfId="0" quotePrefix="1" applyFont="1" applyFill="1" applyBorder="1" applyAlignment="1">
      <alignment horizontal="center"/>
    </xf>
    <xf numFmtId="0" fontId="35" fillId="0" borderId="0" xfId="0" quotePrefix="1" applyFont="1" applyFill="1" applyAlignment="1">
      <alignment horizontal="center"/>
    </xf>
  </cellXfs>
  <cellStyles count="42">
    <cellStyle name="20% - Cor1" xfId="1" builtinId="30" customBuiltin="1"/>
    <cellStyle name="20% - Cor2" xfId="2" builtinId="34" customBuiltin="1"/>
    <cellStyle name="20% - Cor3" xfId="3" builtinId="38" customBuiltin="1"/>
    <cellStyle name="20% - Cor4" xfId="4" builtinId="42" customBuiltin="1"/>
    <cellStyle name="20% - Cor5" xfId="5" builtinId="46" customBuiltin="1"/>
    <cellStyle name="20% - Cor6" xfId="6" builtinId="50" customBuiltin="1"/>
    <cellStyle name="40% - Cor1" xfId="7" builtinId="31" customBuiltin="1"/>
    <cellStyle name="40% - Cor2" xfId="8" builtinId="35" customBuiltin="1"/>
    <cellStyle name="40% - Cor3" xfId="9" builtinId="39" customBuiltin="1"/>
    <cellStyle name="40% - Cor4" xfId="10" builtinId="43" customBuiltin="1"/>
    <cellStyle name="40% - Cor5" xfId="11" builtinId="47" customBuiltin="1"/>
    <cellStyle name="40% - Cor6" xfId="12" builtinId="51" customBuiltin="1"/>
    <cellStyle name="60% - Cor1" xfId="13" builtinId="32" customBuiltin="1"/>
    <cellStyle name="60% - Cor2" xfId="14" builtinId="36" customBuiltin="1"/>
    <cellStyle name="60% - Cor3" xfId="15" builtinId="40" customBuiltin="1"/>
    <cellStyle name="60% - Cor4" xfId="16" builtinId="44" customBuiltin="1"/>
    <cellStyle name="60% - Cor5" xfId="17" builtinId="48" customBuiltin="1"/>
    <cellStyle name="60% - Cor6" xfId="18" builtinId="52" customBuiltin="1"/>
    <cellStyle name="Cabeçalho 1" xfId="19" builtinId="16" customBuiltin="1"/>
    <cellStyle name="Cabeçalho 2" xfId="20" builtinId="17" customBuiltin="1"/>
    <cellStyle name="Cabeçalho 3" xfId="21" builtinId="18" customBuiltin="1"/>
    <cellStyle name="Cabeçalho 4" xfId="22" builtinId="19" customBuiltin="1"/>
    <cellStyle name="Cálculo" xfId="23" builtinId="22" customBuiltin="1"/>
    <cellStyle name="Célula Ligada" xfId="24" builtinId="24" customBuiltin="1"/>
    <cellStyle name="Cor1" xfId="25" builtinId="29" customBuiltin="1"/>
    <cellStyle name="Cor2" xfId="26" builtinId="33" customBuiltin="1"/>
    <cellStyle name="Cor3" xfId="27" builtinId="37" customBuiltin="1"/>
    <cellStyle name="Cor4" xfId="28" builtinId="41" customBuiltin="1"/>
    <cellStyle name="Cor5" xfId="29" builtinId="45" customBuiltin="1"/>
    <cellStyle name="Cor6" xfId="30" builtinId="49" customBuiltin="1"/>
    <cellStyle name="Correcto" xfId="31" builtinId="26" customBuiltin="1"/>
    <cellStyle name="Entrada" xfId="32" builtinId="20" customBuiltin="1"/>
    <cellStyle name="Incorrecto" xfId="33" builtinId="27" customBuiltin="1"/>
    <cellStyle name="Neutro" xfId="34" builtinId="28" customBuiltin="1"/>
    <cellStyle name="Normal" xfId="0" builtinId="0"/>
    <cellStyle name="Nota" xfId="35" builtinId="10" customBuiltin="1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otal" xfId="40" builtinId="25" customBuiltin="1"/>
    <cellStyle name="Verificar Célula" xfId="41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9"/>
  <sheetViews>
    <sheetView view="pageBreakPreview" topLeftCell="A16" zoomScale="91" zoomScaleNormal="61" zoomScaleSheetLayoutView="91" workbookViewId="0">
      <selection activeCell="A16" sqref="A1:B1048576"/>
    </sheetView>
  </sheetViews>
  <sheetFormatPr defaultRowHeight="15"/>
  <cols>
    <col min="1" max="2" width="9.140625" style="22" customWidth="1"/>
    <col min="3" max="3" width="9.28515625" style="8" bestFit="1" customWidth="1"/>
    <col min="4" max="4" width="11.5703125" style="3" customWidth="1"/>
    <col min="5" max="5" width="5.42578125" style="3" customWidth="1"/>
    <col min="6" max="6" width="21.85546875" style="3" bestFit="1" customWidth="1"/>
    <col min="7" max="7" width="7" style="3" bestFit="1" customWidth="1"/>
    <col min="8" max="8" width="14.140625" style="3" customWidth="1"/>
    <col min="9" max="9" width="54.7109375" style="3" bestFit="1" customWidth="1"/>
    <col min="10" max="11" width="12.7109375" style="8" customWidth="1"/>
    <col min="12" max="12" width="11.140625" style="21" customWidth="1"/>
    <col min="13" max="17" width="11.42578125" style="21" customWidth="1"/>
    <col min="18" max="18" width="11.140625" style="21" bestFit="1" customWidth="1"/>
    <col min="19" max="26" width="11.140625" style="22" customWidth="1"/>
    <col min="27" max="27" width="11.140625" style="22" bestFit="1" customWidth="1"/>
    <col min="28" max="59" width="9.140625" style="22"/>
    <col min="60" max="16384" width="9.140625" style="3"/>
  </cols>
  <sheetData>
    <row r="1" spans="1:59">
      <c r="C1" s="1"/>
      <c r="D1" s="2"/>
      <c r="E1" s="2"/>
      <c r="F1" s="2"/>
      <c r="G1" s="2"/>
      <c r="H1" s="2"/>
      <c r="I1" s="2" t="s">
        <v>0</v>
      </c>
      <c r="J1" s="1"/>
      <c r="K1" s="1"/>
    </row>
    <row r="2" spans="1:59">
      <c r="C2" s="1"/>
      <c r="D2" s="2"/>
      <c r="E2" s="2"/>
      <c r="F2" s="2"/>
      <c r="G2" s="2"/>
      <c r="H2" s="2"/>
      <c r="I2" s="2" t="s">
        <v>1</v>
      </c>
      <c r="J2" s="1"/>
      <c r="K2" s="1"/>
      <c r="L2" s="21" t="s">
        <v>2</v>
      </c>
      <c r="M2" s="21" t="s">
        <v>2</v>
      </c>
      <c r="N2" s="21" t="s">
        <v>64</v>
      </c>
      <c r="O2" s="21" t="s">
        <v>68</v>
      </c>
      <c r="P2" s="21" t="s">
        <v>69</v>
      </c>
      <c r="Q2" s="21" t="s">
        <v>68</v>
      </c>
      <c r="R2" s="21" t="s">
        <v>2</v>
      </c>
      <c r="S2" s="21" t="s">
        <v>281</v>
      </c>
      <c r="T2" s="21" t="s">
        <v>64</v>
      </c>
      <c r="U2" s="21" t="s">
        <v>69</v>
      </c>
      <c r="V2" s="21" t="s">
        <v>74</v>
      </c>
      <c r="W2" s="21" t="s">
        <v>67</v>
      </c>
      <c r="X2" s="21" t="s">
        <v>62</v>
      </c>
      <c r="Y2" s="21" t="s">
        <v>62</v>
      </c>
      <c r="Z2" s="21" t="s">
        <v>63</v>
      </c>
      <c r="AA2" s="21" t="s">
        <v>2</v>
      </c>
    </row>
    <row r="3" spans="1:59">
      <c r="C3" s="1"/>
      <c r="D3" s="2"/>
      <c r="E3" s="2"/>
      <c r="F3" s="2"/>
      <c r="G3" s="2"/>
      <c r="H3" s="2"/>
      <c r="I3" s="2"/>
      <c r="J3" s="1"/>
      <c r="K3" s="1"/>
      <c r="L3" s="31">
        <v>42707</v>
      </c>
      <c r="M3" s="31">
        <v>42778</v>
      </c>
      <c r="N3" s="31">
        <v>42827</v>
      </c>
      <c r="O3" s="31">
        <v>42854</v>
      </c>
      <c r="P3" s="31">
        <v>42917</v>
      </c>
      <c r="Q3" s="31">
        <v>42994</v>
      </c>
      <c r="R3" s="31">
        <v>43008</v>
      </c>
      <c r="S3" s="31">
        <v>43015</v>
      </c>
      <c r="T3" s="31">
        <v>43015</v>
      </c>
      <c r="U3" s="31">
        <v>43015</v>
      </c>
      <c r="V3" s="31">
        <v>43015</v>
      </c>
      <c r="W3" s="31">
        <v>43015</v>
      </c>
      <c r="X3" s="31">
        <v>43022</v>
      </c>
      <c r="Y3" s="31">
        <v>43022</v>
      </c>
      <c r="Z3" s="31">
        <v>43022</v>
      </c>
      <c r="AA3" s="31">
        <v>43043</v>
      </c>
    </row>
    <row r="4" spans="1:59" ht="60">
      <c r="A4" s="22" t="s">
        <v>167</v>
      </c>
      <c r="B4" s="22" t="s">
        <v>168</v>
      </c>
      <c r="C4" s="2"/>
      <c r="D4" s="4" t="s">
        <v>3</v>
      </c>
      <c r="E4" s="4"/>
      <c r="F4" s="5" t="s">
        <v>4</v>
      </c>
      <c r="G4" s="6"/>
      <c r="H4" s="6"/>
      <c r="I4" s="5" t="s">
        <v>5</v>
      </c>
      <c r="J4" s="7" t="s">
        <v>51</v>
      </c>
      <c r="K4" s="6" t="s">
        <v>139</v>
      </c>
      <c r="L4" s="24" t="s">
        <v>323</v>
      </c>
      <c r="M4" s="24" t="s">
        <v>331</v>
      </c>
      <c r="N4" s="24" t="s">
        <v>334</v>
      </c>
      <c r="O4" s="24" t="s">
        <v>335</v>
      </c>
      <c r="P4" s="24" t="s">
        <v>336</v>
      </c>
      <c r="Q4" s="24" t="s">
        <v>337</v>
      </c>
      <c r="R4" s="24" t="s">
        <v>332</v>
      </c>
      <c r="S4" s="24" t="s">
        <v>282</v>
      </c>
      <c r="T4" s="24" t="s">
        <v>282</v>
      </c>
      <c r="U4" s="24" t="s">
        <v>282</v>
      </c>
      <c r="V4" s="24" t="s">
        <v>282</v>
      </c>
      <c r="W4" s="24" t="s">
        <v>282</v>
      </c>
      <c r="X4" s="24" t="s">
        <v>282</v>
      </c>
      <c r="Y4" s="24" t="s">
        <v>338</v>
      </c>
      <c r="Z4" s="24" t="s">
        <v>282</v>
      </c>
      <c r="AA4" s="24" t="s">
        <v>333</v>
      </c>
    </row>
    <row r="5" spans="1:59">
      <c r="C5" s="1"/>
      <c r="D5" s="4"/>
      <c r="E5" s="4"/>
      <c r="F5" s="5"/>
      <c r="G5" s="6"/>
      <c r="H5" s="6"/>
      <c r="I5" s="5"/>
      <c r="J5" s="13"/>
      <c r="K5" s="6"/>
    </row>
    <row r="6" spans="1:59" s="2" customFormat="1">
      <c r="A6" s="22" t="s">
        <v>170</v>
      </c>
      <c r="B6" s="99" t="s">
        <v>171</v>
      </c>
      <c r="C6" s="1">
        <v>1</v>
      </c>
      <c r="D6" s="22">
        <v>133570</v>
      </c>
      <c r="E6" s="2">
        <f t="shared" ref="E6:E39" si="0">COUNTIF(D:D,D6)</f>
        <v>1</v>
      </c>
      <c r="F6" s="22" t="s">
        <v>103</v>
      </c>
      <c r="G6" s="1">
        <v>1994</v>
      </c>
      <c r="H6" s="1" t="s">
        <v>73</v>
      </c>
      <c r="I6" s="2" t="s">
        <v>104</v>
      </c>
      <c r="J6" s="14">
        <f t="shared" ref="J6:J39" si="1">SUM(L6:AB6)</f>
        <v>33</v>
      </c>
      <c r="K6" s="1">
        <f t="shared" ref="K6:K39" si="2">COUNT(L6:AB6)</f>
        <v>3</v>
      </c>
      <c r="L6" s="21">
        <v>12</v>
      </c>
      <c r="M6" s="21"/>
      <c r="N6" s="21">
        <v>10</v>
      </c>
      <c r="O6" s="21">
        <v>11</v>
      </c>
      <c r="P6" s="21"/>
      <c r="Q6" s="21"/>
      <c r="R6" s="21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59" s="2" customFormat="1">
      <c r="A7" s="22" t="s">
        <v>170</v>
      </c>
      <c r="B7" s="99" t="s">
        <v>171</v>
      </c>
      <c r="C7" s="1">
        <v>2</v>
      </c>
      <c r="D7" s="23">
        <v>104324</v>
      </c>
      <c r="E7" s="2">
        <f t="shared" si="0"/>
        <v>1</v>
      </c>
      <c r="F7" s="23" t="s">
        <v>81</v>
      </c>
      <c r="G7" s="1">
        <v>1995</v>
      </c>
      <c r="H7" s="1" t="s">
        <v>64</v>
      </c>
      <c r="I7" s="2" t="s">
        <v>11</v>
      </c>
      <c r="J7" s="26">
        <f t="shared" si="1"/>
        <v>31</v>
      </c>
      <c r="K7" s="21">
        <f t="shared" si="2"/>
        <v>3</v>
      </c>
      <c r="L7" s="21">
        <v>6</v>
      </c>
      <c r="M7" s="21">
        <v>13</v>
      </c>
      <c r="N7" s="21"/>
      <c r="O7" s="21"/>
      <c r="P7" s="21"/>
      <c r="Q7" s="21"/>
      <c r="R7" s="21">
        <v>12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</row>
    <row r="8" spans="1:59" s="2" customFormat="1">
      <c r="A8" s="22" t="s">
        <v>170</v>
      </c>
      <c r="B8" s="99" t="s">
        <v>171</v>
      </c>
      <c r="C8" s="21">
        <v>3</v>
      </c>
      <c r="D8" s="2">
        <v>95549</v>
      </c>
      <c r="E8" s="2">
        <f t="shared" si="0"/>
        <v>1</v>
      </c>
      <c r="F8" s="2" t="s">
        <v>119</v>
      </c>
      <c r="G8" s="1">
        <v>1996</v>
      </c>
      <c r="H8" s="1" t="s">
        <v>64</v>
      </c>
      <c r="I8" s="2" t="s">
        <v>14</v>
      </c>
      <c r="J8" s="26">
        <f t="shared" si="1"/>
        <v>20</v>
      </c>
      <c r="K8" s="21">
        <f t="shared" si="2"/>
        <v>3</v>
      </c>
      <c r="L8" s="21">
        <v>4</v>
      </c>
      <c r="M8" s="21">
        <v>10</v>
      </c>
      <c r="N8" s="21"/>
      <c r="O8" s="21"/>
      <c r="P8" s="21"/>
      <c r="Q8" s="21"/>
      <c r="R8" s="21">
        <v>6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3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59" s="2" customFormat="1">
      <c r="A9" s="22" t="s">
        <v>170</v>
      </c>
      <c r="B9" s="99" t="s">
        <v>171</v>
      </c>
      <c r="C9" s="21">
        <v>4</v>
      </c>
      <c r="D9" s="2">
        <v>99660</v>
      </c>
      <c r="E9" s="2">
        <f t="shared" si="0"/>
        <v>1</v>
      </c>
      <c r="F9" s="2" t="s">
        <v>35</v>
      </c>
      <c r="G9" s="1">
        <v>1993</v>
      </c>
      <c r="H9" s="1" t="s">
        <v>64</v>
      </c>
      <c r="I9" s="2" t="s">
        <v>9</v>
      </c>
      <c r="J9" s="26">
        <f t="shared" si="1"/>
        <v>16</v>
      </c>
      <c r="K9" s="21">
        <f t="shared" si="2"/>
        <v>2</v>
      </c>
      <c r="L9" s="21">
        <v>10</v>
      </c>
      <c r="M9" s="21"/>
      <c r="N9" s="21">
        <v>6</v>
      </c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</row>
    <row r="10" spans="1:59" s="2" customFormat="1">
      <c r="A10" s="22" t="s">
        <v>170</v>
      </c>
      <c r="B10" s="99" t="s">
        <v>171</v>
      </c>
      <c r="C10" s="21">
        <v>5</v>
      </c>
      <c r="D10" s="2">
        <v>146594</v>
      </c>
      <c r="E10" s="2">
        <f t="shared" si="0"/>
        <v>1</v>
      </c>
      <c r="F10" s="2" t="s">
        <v>200</v>
      </c>
      <c r="G10" s="1">
        <v>1998</v>
      </c>
      <c r="H10" s="1" t="s">
        <v>64</v>
      </c>
      <c r="I10" s="2" t="s">
        <v>14</v>
      </c>
      <c r="J10" s="26">
        <f t="shared" si="1"/>
        <v>14</v>
      </c>
      <c r="K10" s="21">
        <f t="shared" si="2"/>
        <v>2</v>
      </c>
      <c r="L10" s="21">
        <v>7</v>
      </c>
      <c r="M10" s="21">
        <v>7</v>
      </c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</row>
    <row r="11" spans="1:59" s="2" customFormat="1">
      <c r="A11" s="22" t="s">
        <v>170</v>
      </c>
      <c r="B11" s="99" t="s">
        <v>171</v>
      </c>
      <c r="C11" s="21">
        <v>6</v>
      </c>
      <c r="D11" s="22">
        <v>116560</v>
      </c>
      <c r="E11" s="29">
        <f t="shared" si="0"/>
        <v>1</v>
      </c>
      <c r="F11" s="22" t="s">
        <v>370</v>
      </c>
      <c r="G11" s="1">
        <v>1999</v>
      </c>
      <c r="H11" s="1" t="s">
        <v>64</v>
      </c>
      <c r="I11" s="2" t="s">
        <v>128</v>
      </c>
      <c r="J11" s="26">
        <f t="shared" si="1"/>
        <v>11</v>
      </c>
      <c r="K11" s="21">
        <f t="shared" si="2"/>
        <v>3</v>
      </c>
      <c r="L11" s="21"/>
      <c r="M11" s="21"/>
      <c r="N11" s="21">
        <v>1</v>
      </c>
      <c r="O11" s="21"/>
      <c r="P11" s="21">
        <v>6</v>
      </c>
      <c r="Q11" s="21"/>
      <c r="R11" s="21">
        <v>4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59" s="2" customFormat="1">
      <c r="A12" s="22" t="s">
        <v>170</v>
      </c>
      <c r="B12" s="99" t="s">
        <v>171</v>
      </c>
      <c r="C12" s="21">
        <v>7</v>
      </c>
      <c r="D12" s="22">
        <v>153273</v>
      </c>
      <c r="E12" s="22">
        <f t="shared" si="0"/>
        <v>1</v>
      </c>
      <c r="F12" s="23" t="s">
        <v>434</v>
      </c>
      <c r="G12" s="1">
        <v>1996</v>
      </c>
      <c r="H12" s="1" t="s">
        <v>64</v>
      </c>
      <c r="I12" s="22" t="s">
        <v>9</v>
      </c>
      <c r="J12" s="26">
        <f t="shared" si="1"/>
        <v>10</v>
      </c>
      <c r="K12" s="21">
        <f t="shared" si="2"/>
        <v>1</v>
      </c>
      <c r="L12" s="21"/>
      <c r="M12" s="21"/>
      <c r="N12" s="21"/>
      <c r="O12" s="21"/>
      <c r="P12" s="21"/>
      <c r="Q12" s="21"/>
      <c r="R12" s="21">
        <v>10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</row>
    <row r="13" spans="1:59" s="2" customFormat="1">
      <c r="A13" s="22" t="s">
        <v>170</v>
      </c>
      <c r="B13" s="99" t="s">
        <v>171</v>
      </c>
      <c r="C13" s="21">
        <v>8</v>
      </c>
      <c r="D13" s="22">
        <v>81119</v>
      </c>
      <c r="E13" s="22">
        <f t="shared" si="0"/>
        <v>1</v>
      </c>
      <c r="F13" s="22" t="s">
        <v>425</v>
      </c>
      <c r="G13" s="1">
        <v>1986</v>
      </c>
      <c r="H13" s="1" t="s">
        <v>64</v>
      </c>
      <c r="I13" s="2" t="s">
        <v>14</v>
      </c>
      <c r="J13" s="26">
        <f t="shared" si="1"/>
        <v>10</v>
      </c>
      <c r="K13" s="21">
        <f t="shared" si="2"/>
        <v>2</v>
      </c>
      <c r="L13" s="21"/>
      <c r="M13" s="21"/>
      <c r="N13" s="21"/>
      <c r="O13" s="21"/>
      <c r="P13" s="21"/>
      <c r="Q13" s="21">
        <v>6</v>
      </c>
      <c r="R13" s="21">
        <v>4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:59" s="18" customFormat="1">
      <c r="A14" s="22" t="s">
        <v>170</v>
      </c>
      <c r="B14" s="99" t="s">
        <v>171</v>
      </c>
      <c r="C14" s="21">
        <v>9</v>
      </c>
      <c r="D14" s="23">
        <v>146012</v>
      </c>
      <c r="E14" s="29">
        <f t="shared" si="0"/>
        <v>1</v>
      </c>
      <c r="F14" s="29" t="s">
        <v>202</v>
      </c>
      <c r="G14" s="1">
        <v>1995</v>
      </c>
      <c r="H14" s="1" t="s">
        <v>68</v>
      </c>
      <c r="I14" s="29" t="s">
        <v>309</v>
      </c>
      <c r="J14" s="26">
        <f t="shared" si="1"/>
        <v>10</v>
      </c>
      <c r="K14" s="21">
        <f t="shared" si="2"/>
        <v>3</v>
      </c>
      <c r="L14" s="21"/>
      <c r="M14" s="21">
        <v>1</v>
      </c>
      <c r="N14" s="21"/>
      <c r="O14" s="21"/>
      <c r="P14" s="21"/>
      <c r="Q14" s="21">
        <v>8</v>
      </c>
      <c r="R14" s="21">
        <v>1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</row>
    <row r="15" spans="1:59" s="2" customFormat="1" ht="16.5" customHeight="1">
      <c r="A15" s="22" t="s">
        <v>170</v>
      </c>
      <c r="B15" s="99" t="s">
        <v>171</v>
      </c>
      <c r="C15" s="21">
        <v>10</v>
      </c>
      <c r="D15" s="22">
        <v>107423</v>
      </c>
      <c r="E15" s="22">
        <f t="shared" si="0"/>
        <v>1</v>
      </c>
      <c r="F15" s="22" t="s">
        <v>226</v>
      </c>
      <c r="G15" s="1">
        <v>1998</v>
      </c>
      <c r="H15" s="1" t="s">
        <v>75</v>
      </c>
      <c r="I15" s="22" t="s">
        <v>194</v>
      </c>
      <c r="J15" s="26">
        <f t="shared" si="1"/>
        <v>9</v>
      </c>
      <c r="K15" s="21">
        <f t="shared" si="2"/>
        <v>2</v>
      </c>
      <c r="L15" s="21">
        <v>1</v>
      </c>
      <c r="M15" s="21"/>
      <c r="N15" s="21"/>
      <c r="O15" s="21">
        <v>8</v>
      </c>
      <c r="P15" s="21"/>
      <c r="Q15" s="21"/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</row>
    <row r="16" spans="1:59" s="18" customFormat="1">
      <c r="A16" s="22" t="s">
        <v>170</v>
      </c>
      <c r="B16" s="99" t="s">
        <v>171</v>
      </c>
      <c r="C16" s="21">
        <v>11</v>
      </c>
      <c r="D16" s="23">
        <v>151120</v>
      </c>
      <c r="E16" s="29">
        <f t="shared" si="0"/>
        <v>1</v>
      </c>
      <c r="F16" s="29" t="s">
        <v>341</v>
      </c>
      <c r="G16" s="1">
        <v>1996</v>
      </c>
      <c r="H16" s="1" t="s">
        <v>64</v>
      </c>
      <c r="I16" s="2" t="s">
        <v>14</v>
      </c>
      <c r="J16" s="26">
        <f t="shared" si="1"/>
        <v>8</v>
      </c>
      <c r="K16" s="21">
        <f t="shared" si="2"/>
        <v>2</v>
      </c>
      <c r="L16" s="21"/>
      <c r="M16" s="21">
        <v>4</v>
      </c>
      <c r="N16" s="21">
        <v>4</v>
      </c>
      <c r="O16" s="21"/>
      <c r="P16" s="21"/>
      <c r="Q16" s="21"/>
      <c r="R16" s="21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</row>
    <row r="17" spans="1:59" s="2" customFormat="1">
      <c r="A17" s="22" t="s">
        <v>170</v>
      </c>
      <c r="B17" s="99" t="s">
        <v>171</v>
      </c>
      <c r="C17" s="21">
        <v>12</v>
      </c>
      <c r="D17" s="23">
        <v>119493</v>
      </c>
      <c r="E17" s="29">
        <f t="shared" si="0"/>
        <v>1</v>
      </c>
      <c r="F17" s="29" t="s">
        <v>342</v>
      </c>
      <c r="G17" s="1">
        <v>1998</v>
      </c>
      <c r="H17" s="1" t="s">
        <v>68</v>
      </c>
      <c r="I17" s="22" t="s">
        <v>15</v>
      </c>
      <c r="J17" s="26">
        <f t="shared" si="1"/>
        <v>7</v>
      </c>
      <c r="K17" s="21">
        <f t="shared" si="2"/>
        <v>1</v>
      </c>
      <c r="L17" s="21"/>
      <c r="M17" s="21">
        <v>7</v>
      </c>
      <c r="N17" s="21"/>
      <c r="O17" s="21"/>
      <c r="P17" s="21"/>
      <c r="Q17" s="21"/>
      <c r="R17" s="2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</row>
    <row r="18" spans="1:59" s="2" customFormat="1">
      <c r="A18" s="22" t="s">
        <v>170</v>
      </c>
      <c r="B18" s="99" t="s">
        <v>171</v>
      </c>
      <c r="C18" s="21">
        <v>13</v>
      </c>
      <c r="D18" s="22">
        <v>115383</v>
      </c>
      <c r="E18" s="2">
        <f t="shared" si="0"/>
        <v>1</v>
      </c>
      <c r="F18" s="2" t="s">
        <v>433</v>
      </c>
      <c r="G18" s="1">
        <v>2000</v>
      </c>
      <c r="H18" s="1" t="s">
        <v>127</v>
      </c>
      <c r="I18" s="2" t="s">
        <v>7</v>
      </c>
      <c r="J18" s="26">
        <f t="shared" si="1"/>
        <v>7</v>
      </c>
      <c r="K18" s="21">
        <f t="shared" si="2"/>
        <v>1</v>
      </c>
      <c r="L18" s="21"/>
      <c r="M18" s="21"/>
      <c r="N18" s="21"/>
      <c r="O18" s="21"/>
      <c r="P18" s="21"/>
      <c r="Q18" s="21"/>
      <c r="R18" s="21">
        <v>7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</row>
    <row r="19" spans="1:59" s="2" customFormat="1">
      <c r="A19" s="22" t="s">
        <v>170</v>
      </c>
      <c r="B19" s="99" t="s">
        <v>171</v>
      </c>
      <c r="C19" s="21">
        <v>14</v>
      </c>
      <c r="D19" s="22">
        <v>116391</v>
      </c>
      <c r="E19" s="22">
        <f t="shared" si="0"/>
        <v>1</v>
      </c>
      <c r="F19" s="22" t="s">
        <v>389</v>
      </c>
      <c r="G19" s="1">
        <v>1999</v>
      </c>
      <c r="H19" s="1" t="s">
        <v>68</v>
      </c>
      <c r="I19" s="22" t="s">
        <v>295</v>
      </c>
      <c r="J19" s="26">
        <f t="shared" si="1"/>
        <v>7</v>
      </c>
      <c r="K19" s="21">
        <f t="shared" si="2"/>
        <v>2</v>
      </c>
      <c r="L19" s="21"/>
      <c r="M19" s="21"/>
      <c r="N19" s="21"/>
      <c r="O19" s="21"/>
      <c r="P19" s="21"/>
      <c r="Q19" s="21">
        <v>4</v>
      </c>
      <c r="R19" s="21">
        <v>3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</row>
    <row r="20" spans="1:59" s="2" customFormat="1">
      <c r="A20" s="22" t="s">
        <v>170</v>
      </c>
      <c r="B20" s="99" t="s">
        <v>171</v>
      </c>
      <c r="C20" s="21">
        <v>15</v>
      </c>
      <c r="D20" s="29">
        <v>125636</v>
      </c>
      <c r="E20" s="29">
        <f t="shared" si="0"/>
        <v>1</v>
      </c>
      <c r="F20" s="29" t="s">
        <v>339</v>
      </c>
      <c r="G20" s="1">
        <v>1999</v>
      </c>
      <c r="H20" s="1" t="s">
        <v>73</v>
      </c>
      <c r="I20" s="29" t="s">
        <v>104</v>
      </c>
      <c r="J20" s="26">
        <f t="shared" si="1"/>
        <v>6</v>
      </c>
      <c r="K20" s="21">
        <f t="shared" si="2"/>
        <v>3</v>
      </c>
      <c r="L20" s="21"/>
      <c r="M20" s="21">
        <v>1</v>
      </c>
      <c r="N20" s="21">
        <v>1</v>
      </c>
      <c r="O20" s="21">
        <v>4</v>
      </c>
      <c r="P20" s="21"/>
      <c r="Q20" s="21"/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</row>
    <row r="21" spans="1:59" s="2" customFormat="1">
      <c r="A21" s="22" t="s">
        <v>170</v>
      </c>
      <c r="B21" s="99" t="s">
        <v>171</v>
      </c>
      <c r="C21" s="21">
        <v>16</v>
      </c>
      <c r="D21" s="23">
        <v>110387</v>
      </c>
      <c r="E21" s="2">
        <f t="shared" si="0"/>
        <v>1</v>
      </c>
      <c r="F21" s="2" t="s">
        <v>245</v>
      </c>
      <c r="G21" s="1">
        <v>1998</v>
      </c>
      <c r="H21" s="1" t="s">
        <v>64</v>
      </c>
      <c r="I21" s="2" t="s">
        <v>27</v>
      </c>
      <c r="J21" s="26">
        <f t="shared" si="1"/>
        <v>5</v>
      </c>
      <c r="K21" s="21">
        <f t="shared" si="2"/>
        <v>2</v>
      </c>
      <c r="L21" s="21">
        <v>4</v>
      </c>
      <c r="M21" s="21">
        <v>1</v>
      </c>
      <c r="N21" s="21"/>
      <c r="O21" s="21"/>
      <c r="P21" s="21"/>
      <c r="Q21" s="21"/>
      <c r="R21" s="2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</row>
    <row r="22" spans="1:59" s="2" customFormat="1">
      <c r="A22" s="22" t="s">
        <v>170</v>
      </c>
      <c r="B22" s="99" t="s">
        <v>171</v>
      </c>
      <c r="C22" s="21">
        <v>17</v>
      </c>
      <c r="D22" s="22">
        <v>117250</v>
      </c>
      <c r="E22" s="22">
        <f t="shared" si="0"/>
        <v>1</v>
      </c>
      <c r="F22" s="22" t="s">
        <v>142</v>
      </c>
      <c r="G22" s="1">
        <v>1997</v>
      </c>
      <c r="H22" s="1" t="s">
        <v>64</v>
      </c>
      <c r="I22" s="22" t="s">
        <v>27</v>
      </c>
      <c r="J22" s="26">
        <f t="shared" si="1"/>
        <v>5</v>
      </c>
      <c r="K22" s="21">
        <f t="shared" si="2"/>
        <v>2</v>
      </c>
      <c r="L22" s="21">
        <v>2</v>
      </c>
      <c r="M22" s="21"/>
      <c r="N22" s="21">
        <v>3</v>
      </c>
      <c r="O22" s="21"/>
      <c r="P22" s="21"/>
      <c r="Q22" s="21"/>
      <c r="R22" s="2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</row>
    <row r="23" spans="1:59" s="2" customFormat="1">
      <c r="A23" s="22" t="s">
        <v>170</v>
      </c>
      <c r="B23" s="99" t="s">
        <v>171</v>
      </c>
      <c r="C23" s="21">
        <v>18</v>
      </c>
      <c r="D23" s="23">
        <v>135183</v>
      </c>
      <c r="E23" s="22">
        <f t="shared" si="0"/>
        <v>1</v>
      </c>
      <c r="F23" s="22" t="s">
        <v>384</v>
      </c>
      <c r="G23" s="1">
        <v>1999</v>
      </c>
      <c r="H23" s="1" t="s">
        <v>68</v>
      </c>
      <c r="I23" s="22" t="s">
        <v>295</v>
      </c>
      <c r="J23" s="26">
        <f t="shared" si="1"/>
        <v>5</v>
      </c>
      <c r="K23" s="21">
        <f t="shared" si="2"/>
        <v>3</v>
      </c>
      <c r="L23" s="21"/>
      <c r="M23" s="21"/>
      <c r="N23" s="21"/>
      <c r="O23" s="21">
        <v>2</v>
      </c>
      <c r="P23" s="21"/>
      <c r="Q23" s="21">
        <v>2</v>
      </c>
      <c r="R23" s="21">
        <v>1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</row>
    <row r="24" spans="1:59" s="2" customFormat="1">
      <c r="A24" s="22" t="s">
        <v>170</v>
      </c>
      <c r="B24" s="99" t="s">
        <v>171</v>
      </c>
      <c r="C24" s="21">
        <v>19</v>
      </c>
      <c r="D24" s="22">
        <v>125608</v>
      </c>
      <c r="E24" s="22">
        <f t="shared" si="0"/>
        <v>1</v>
      </c>
      <c r="F24" s="22" t="s">
        <v>312</v>
      </c>
      <c r="G24" s="1">
        <v>1997</v>
      </c>
      <c r="H24" s="1" t="s">
        <v>70</v>
      </c>
      <c r="I24" s="22" t="s">
        <v>19</v>
      </c>
      <c r="J24" s="26">
        <f t="shared" si="1"/>
        <v>4</v>
      </c>
      <c r="K24" s="21">
        <f t="shared" si="2"/>
        <v>1</v>
      </c>
      <c r="L24" s="21"/>
      <c r="M24" s="21">
        <v>4</v>
      </c>
      <c r="N24" s="21"/>
      <c r="O24" s="21"/>
      <c r="P24" s="21"/>
      <c r="Q24" s="21"/>
      <c r="R24" s="21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</row>
    <row r="25" spans="1:59" s="2" customFormat="1">
      <c r="A25" s="22" t="s">
        <v>170</v>
      </c>
      <c r="B25" s="99" t="s">
        <v>171</v>
      </c>
      <c r="C25" s="21">
        <v>20</v>
      </c>
      <c r="D25" s="23">
        <v>130277</v>
      </c>
      <c r="E25" s="22">
        <f t="shared" si="0"/>
        <v>1</v>
      </c>
      <c r="F25" s="22" t="s">
        <v>386</v>
      </c>
      <c r="G25" s="1">
        <v>1999</v>
      </c>
      <c r="H25" s="1" t="s">
        <v>385</v>
      </c>
      <c r="I25" s="22" t="s">
        <v>10</v>
      </c>
      <c r="J25" s="26">
        <f t="shared" si="1"/>
        <v>4</v>
      </c>
      <c r="K25" s="21">
        <f t="shared" si="2"/>
        <v>1</v>
      </c>
      <c r="L25" s="21"/>
      <c r="M25" s="21"/>
      <c r="N25" s="21"/>
      <c r="O25" s="21">
        <v>4</v>
      </c>
      <c r="P25" s="21"/>
      <c r="Q25" s="21"/>
      <c r="R25" s="21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</row>
    <row r="26" spans="1:59" s="2" customFormat="1">
      <c r="A26" s="22" t="s">
        <v>170</v>
      </c>
      <c r="B26" s="99" t="s">
        <v>171</v>
      </c>
      <c r="C26" s="21">
        <v>21</v>
      </c>
      <c r="D26" s="22">
        <v>125941</v>
      </c>
      <c r="E26" s="22">
        <f t="shared" si="0"/>
        <v>1</v>
      </c>
      <c r="F26" s="22" t="s">
        <v>117</v>
      </c>
      <c r="G26" s="1">
        <v>1996</v>
      </c>
      <c r="H26" s="1" t="s">
        <v>64</v>
      </c>
      <c r="I26" s="22" t="s">
        <v>7</v>
      </c>
      <c r="J26" s="26">
        <f t="shared" si="1"/>
        <v>4</v>
      </c>
      <c r="K26" s="21">
        <f t="shared" si="2"/>
        <v>2</v>
      </c>
      <c r="L26" s="21">
        <v>2</v>
      </c>
      <c r="M26" s="21"/>
      <c r="N26" s="21"/>
      <c r="O26" s="21"/>
      <c r="P26" s="21"/>
      <c r="Q26" s="21"/>
      <c r="R26" s="21">
        <v>2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</row>
    <row r="27" spans="1:59" s="2" customFormat="1">
      <c r="A27" s="22" t="s">
        <v>170</v>
      </c>
      <c r="B27" s="99" t="s">
        <v>171</v>
      </c>
      <c r="C27" s="21">
        <v>22</v>
      </c>
      <c r="D27" s="23">
        <v>113432</v>
      </c>
      <c r="E27" s="29">
        <f t="shared" si="0"/>
        <v>1</v>
      </c>
      <c r="F27" s="29" t="s">
        <v>340</v>
      </c>
      <c r="G27" s="1">
        <v>1999</v>
      </c>
      <c r="H27" s="1" t="s">
        <v>64</v>
      </c>
      <c r="I27" s="29" t="s">
        <v>27</v>
      </c>
      <c r="J27" s="26">
        <f t="shared" si="1"/>
        <v>4</v>
      </c>
      <c r="K27" s="21">
        <f t="shared" si="2"/>
        <v>2</v>
      </c>
      <c r="L27" s="21"/>
      <c r="M27" s="21">
        <v>2</v>
      </c>
      <c r="N27" s="21"/>
      <c r="O27" s="21"/>
      <c r="P27" s="21"/>
      <c r="Q27" s="21"/>
      <c r="R27" s="21">
        <v>2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</row>
    <row r="28" spans="1:59" s="2" customFormat="1">
      <c r="A28" s="22" t="s">
        <v>170</v>
      </c>
      <c r="B28" s="99" t="s">
        <v>171</v>
      </c>
      <c r="C28" s="21">
        <v>23</v>
      </c>
      <c r="D28" s="22">
        <v>103263</v>
      </c>
      <c r="E28" s="22">
        <f t="shared" si="0"/>
        <v>1</v>
      </c>
      <c r="F28" s="22" t="s">
        <v>166</v>
      </c>
      <c r="G28" s="1">
        <v>1997</v>
      </c>
      <c r="H28" s="1" t="s">
        <v>64</v>
      </c>
      <c r="I28" s="22" t="s">
        <v>7</v>
      </c>
      <c r="J28" s="26">
        <f t="shared" si="1"/>
        <v>3</v>
      </c>
      <c r="K28" s="21">
        <f t="shared" si="2"/>
        <v>2</v>
      </c>
      <c r="L28" s="21">
        <v>1</v>
      </c>
      <c r="M28" s="21">
        <v>2</v>
      </c>
      <c r="N28" s="21"/>
      <c r="O28" s="21"/>
      <c r="P28" s="21"/>
      <c r="Q28" s="21"/>
      <c r="R28" s="21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</row>
    <row r="29" spans="1:59" s="2" customFormat="1" ht="16.5" customHeight="1">
      <c r="A29" s="22" t="s">
        <v>170</v>
      </c>
      <c r="B29" s="99" t="s">
        <v>171</v>
      </c>
      <c r="C29" s="21">
        <v>24</v>
      </c>
      <c r="D29" s="22">
        <v>52720</v>
      </c>
      <c r="E29" s="22">
        <f t="shared" si="0"/>
        <v>1</v>
      </c>
      <c r="F29" s="22" t="s">
        <v>99</v>
      </c>
      <c r="G29" s="1">
        <v>1979</v>
      </c>
      <c r="H29" s="1" t="s">
        <v>66</v>
      </c>
      <c r="I29" s="22" t="s">
        <v>116</v>
      </c>
      <c r="J29" s="26">
        <f t="shared" si="1"/>
        <v>2</v>
      </c>
      <c r="K29" s="21">
        <f t="shared" si="2"/>
        <v>1</v>
      </c>
      <c r="L29" s="21">
        <v>2</v>
      </c>
      <c r="M29" s="21"/>
      <c r="N29" s="21"/>
      <c r="O29" s="21"/>
      <c r="P29" s="21"/>
      <c r="Q29" s="21"/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</row>
    <row r="30" spans="1:59" s="2" customFormat="1">
      <c r="A30" s="22" t="s">
        <v>170</v>
      </c>
      <c r="B30" s="99" t="s">
        <v>171</v>
      </c>
      <c r="C30" s="21">
        <v>25</v>
      </c>
      <c r="D30" s="23">
        <v>123246</v>
      </c>
      <c r="E30" s="22">
        <f t="shared" si="0"/>
        <v>1</v>
      </c>
      <c r="F30" s="22" t="s">
        <v>387</v>
      </c>
      <c r="G30" s="1">
        <v>1999</v>
      </c>
      <c r="H30" s="1" t="s">
        <v>67</v>
      </c>
      <c r="I30" s="23" t="s">
        <v>120</v>
      </c>
      <c r="J30" s="26">
        <f t="shared" si="1"/>
        <v>2</v>
      </c>
      <c r="K30" s="21">
        <f t="shared" si="2"/>
        <v>1</v>
      </c>
      <c r="L30" s="21"/>
      <c r="M30" s="21"/>
      <c r="N30" s="21"/>
      <c r="O30" s="21">
        <v>2</v>
      </c>
      <c r="P30" s="21"/>
      <c r="Q30" s="21"/>
      <c r="R30" s="21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</row>
    <row r="31" spans="1:59" s="2" customFormat="1">
      <c r="A31" s="22" t="s">
        <v>170</v>
      </c>
      <c r="B31" s="99" t="s">
        <v>171</v>
      </c>
      <c r="C31" s="21">
        <v>26</v>
      </c>
      <c r="D31" s="22">
        <v>149379</v>
      </c>
      <c r="E31" s="22">
        <f t="shared" si="0"/>
        <v>1</v>
      </c>
      <c r="F31" s="22" t="s">
        <v>271</v>
      </c>
      <c r="G31" s="1">
        <v>1996</v>
      </c>
      <c r="H31" s="1" t="s">
        <v>69</v>
      </c>
      <c r="I31" s="22" t="s">
        <v>83</v>
      </c>
      <c r="J31" s="26">
        <f t="shared" si="1"/>
        <v>2</v>
      </c>
      <c r="K31" s="21">
        <f t="shared" si="2"/>
        <v>2</v>
      </c>
      <c r="L31" s="21">
        <v>1</v>
      </c>
      <c r="M31" s="21"/>
      <c r="N31" s="21"/>
      <c r="O31" s="21"/>
      <c r="P31" s="21">
        <v>1</v>
      </c>
      <c r="Q31" s="21"/>
      <c r="R31" s="21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</row>
    <row r="32" spans="1:59" s="2" customFormat="1">
      <c r="A32" s="22" t="s">
        <v>170</v>
      </c>
      <c r="B32" s="99" t="s">
        <v>171</v>
      </c>
      <c r="C32" s="21">
        <v>27</v>
      </c>
      <c r="D32" s="22">
        <v>128234</v>
      </c>
      <c r="E32" s="22">
        <f t="shared" si="0"/>
        <v>1</v>
      </c>
      <c r="F32" s="22" t="s">
        <v>156</v>
      </c>
      <c r="G32" s="1">
        <v>1997</v>
      </c>
      <c r="H32" s="1" t="s">
        <v>64</v>
      </c>
      <c r="I32" s="22" t="s">
        <v>89</v>
      </c>
      <c r="J32" s="26">
        <f t="shared" si="1"/>
        <v>1</v>
      </c>
      <c r="K32" s="21">
        <f t="shared" si="2"/>
        <v>1</v>
      </c>
      <c r="L32" s="21">
        <v>1</v>
      </c>
      <c r="M32" s="21"/>
      <c r="N32" s="21"/>
      <c r="O32" s="21"/>
      <c r="P32" s="21"/>
      <c r="Q32" s="21"/>
      <c r="R32" s="21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</row>
    <row r="33" spans="1:59" s="18" customFormat="1">
      <c r="A33" s="22" t="s">
        <v>170</v>
      </c>
      <c r="B33" s="99" t="s">
        <v>171</v>
      </c>
      <c r="C33" s="21">
        <v>28</v>
      </c>
      <c r="D33" s="29">
        <v>99653</v>
      </c>
      <c r="E33" s="29">
        <f t="shared" si="0"/>
        <v>1</v>
      </c>
      <c r="F33" s="29" t="s">
        <v>141</v>
      </c>
      <c r="G33" s="1">
        <v>1997</v>
      </c>
      <c r="H33" s="1" t="s">
        <v>64</v>
      </c>
      <c r="I33" s="29" t="s">
        <v>89</v>
      </c>
      <c r="J33" s="26">
        <f t="shared" si="1"/>
        <v>1</v>
      </c>
      <c r="K33" s="21">
        <f t="shared" si="2"/>
        <v>1</v>
      </c>
      <c r="L33" s="21">
        <v>1</v>
      </c>
      <c r="M33" s="21"/>
      <c r="N33" s="21"/>
      <c r="O33" s="21"/>
      <c r="P33" s="21"/>
      <c r="Q33" s="21"/>
      <c r="R33" s="21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</row>
    <row r="34" spans="1:59">
      <c r="A34" s="22" t="s">
        <v>170</v>
      </c>
      <c r="B34" s="99" t="s">
        <v>171</v>
      </c>
      <c r="C34" s="21">
        <v>29</v>
      </c>
      <c r="D34" s="23">
        <v>123529</v>
      </c>
      <c r="E34" s="29">
        <f t="shared" si="0"/>
        <v>1</v>
      </c>
      <c r="F34" s="29" t="s">
        <v>205</v>
      </c>
      <c r="G34" s="21">
        <v>1998</v>
      </c>
      <c r="H34" s="21" t="s">
        <v>206</v>
      </c>
      <c r="I34" s="29" t="s">
        <v>217</v>
      </c>
      <c r="J34" s="26">
        <f t="shared" si="1"/>
        <v>1</v>
      </c>
      <c r="K34" s="21">
        <f t="shared" si="2"/>
        <v>1</v>
      </c>
      <c r="M34" s="21">
        <v>1</v>
      </c>
    </row>
    <row r="35" spans="1:59">
      <c r="A35" s="22" t="s">
        <v>170</v>
      </c>
      <c r="B35" s="99" t="s">
        <v>171</v>
      </c>
      <c r="C35" s="21">
        <v>30</v>
      </c>
      <c r="D35" s="22">
        <v>137864</v>
      </c>
      <c r="E35" s="22">
        <f t="shared" si="0"/>
        <v>1</v>
      </c>
      <c r="F35" s="22" t="s">
        <v>382</v>
      </c>
      <c r="G35" s="21">
        <v>1999</v>
      </c>
      <c r="H35" s="21" t="s">
        <v>292</v>
      </c>
      <c r="I35" s="22" t="s">
        <v>383</v>
      </c>
      <c r="J35" s="26">
        <f t="shared" si="1"/>
        <v>1</v>
      </c>
      <c r="K35" s="21">
        <f t="shared" si="2"/>
        <v>1</v>
      </c>
      <c r="O35" s="21">
        <v>1</v>
      </c>
    </row>
    <row r="36" spans="1:59">
      <c r="A36" s="22" t="s">
        <v>170</v>
      </c>
      <c r="B36" s="99" t="s">
        <v>171</v>
      </c>
      <c r="C36" s="21">
        <v>31</v>
      </c>
      <c r="D36" s="23">
        <v>148653</v>
      </c>
      <c r="E36" s="2">
        <f t="shared" si="0"/>
        <v>1</v>
      </c>
      <c r="F36" s="2" t="s">
        <v>388</v>
      </c>
      <c r="G36" s="1">
        <v>1993</v>
      </c>
      <c r="H36" s="1" t="s">
        <v>68</v>
      </c>
      <c r="I36" s="23" t="s">
        <v>185</v>
      </c>
      <c r="J36" s="26">
        <f t="shared" si="1"/>
        <v>1</v>
      </c>
      <c r="K36" s="21">
        <f t="shared" si="2"/>
        <v>1</v>
      </c>
      <c r="O36" s="21">
        <v>1</v>
      </c>
    </row>
    <row r="37" spans="1:59">
      <c r="A37" s="22" t="s">
        <v>170</v>
      </c>
      <c r="B37" s="99" t="s">
        <v>171</v>
      </c>
      <c r="C37" s="21">
        <v>32</v>
      </c>
      <c r="D37" s="22">
        <v>150072</v>
      </c>
      <c r="E37" s="2">
        <f t="shared" si="0"/>
        <v>1</v>
      </c>
      <c r="F37" s="2" t="s">
        <v>426</v>
      </c>
      <c r="G37" s="1">
        <v>1999</v>
      </c>
      <c r="H37" s="1" t="s">
        <v>206</v>
      </c>
      <c r="I37" s="2" t="s">
        <v>427</v>
      </c>
      <c r="J37" s="26">
        <f t="shared" si="1"/>
        <v>1</v>
      </c>
      <c r="K37" s="21">
        <f t="shared" si="2"/>
        <v>1</v>
      </c>
      <c r="Q37" s="21">
        <v>1</v>
      </c>
    </row>
    <row r="38" spans="1:59">
      <c r="A38" s="22" t="s">
        <v>170</v>
      </c>
      <c r="B38" s="99" t="s">
        <v>171</v>
      </c>
      <c r="C38" s="21">
        <v>33</v>
      </c>
      <c r="D38" s="22">
        <v>111223</v>
      </c>
      <c r="E38" s="22">
        <f t="shared" si="0"/>
        <v>1</v>
      </c>
      <c r="F38" s="22" t="s">
        <v>138</v>
      </c>
      <c r="G38" s="1">
        <v>1997</v>
      </c>
      <c r="H38" s="1" t="s">
        <v>64</v>
      </c>
      <c r="I38" s="22" t="s">
        <v>27</v>
      </c>
      <c r="J38" s="26">
        <f t="shared" si="1"/>
        <v>1</v>
      </c>
      <c r="K38" s="21">
        <f t="shared" si="2"/>
        <v>1</v>
      </c>
      <c r="R38" s="21">
        <v>1</v>
      </c>
    </row>
    <row r="39" spans="1:59">
      <c r="A39" s="22" t="s">
        <v>170</v>
      </c>
      <c r="B39" s="99" t="s">
        <v>171</v>
      </c>
      <c r="C39" s="21">
        <v>34</v>
      </c>
      <c r="D39" s="22">
        <v>153264</v>
      </c>
      <c r="E39" s="22">
        <f t="shared" si="0"/>
        <v>1</v>
      </c>
      <c r="F39" s="22" t="s">
        <v>431</v>
      </c>
      <c r="G39" s="21">
        <v>1987</v>
      </c>
      <c r="H39" s="21" t="s">
        <v>64</v>
      </c>
      <c r="I39" s="22" t="s">
        <v>432</v>
      </c>
      <c r="J39" s="26">
        <f t="shared" si="1"/>
        <v>1</v>
      </c>
      <c r="K39" s="21">
        <f t="shared" si="2"/>
        <v>1</v>
      </c>
      <c r="R39" s="21">
        <v>1</v>
      </c>
    </row>
  </sheetData>
  <sortState ref="A6:BG39">
    <sortCondition descending="1" ref="J6:J39"/>
    <sortCondition ref="K6:K39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1"/>
  <sheetViews>
    <sheetView view="pageBreakPreview" zoomScale="91" zoomScaleNormal="62" zoomScaleSheetLayoutView="91" workbookViewId="0">
      <selection sqref="A1:B1048576"/>
    </sheetView>
  </sheetViews>
  <sheetFormatPr defaultRowHeight="15"/>
  <cols>
    <col min="1" max="2" width="9.140625" style="22"/>
    <col min="3" max="3" width="9.140625" style="8"/>
    <col min="4" max="4" width="9.28515625" style="3" bestFit="1" customWidth="1"/>
    <col min="5" max="5" width="4" style="3" customWidth="1"/>
    <col min="6" max="6" width="19" style="3" bestFit="1" customWidth="1"/>
    <col min="7" max="7" width="6.28515625" style="8" bestFit="1" customWidth="1"/>
    <col min="8" max="8" width="13.85546875" style="8" customWidth="1"/>
    <col min="9" max="9" width="54.7109375" style="3" bestFit="1" customWidth="1"/>
    <col min="10" max="11" width="12" style="8" customWidth="1"/>
    <col min="12" max="12" width="9.140625" style="21"/>
    <col min="13" max="17" width="11.42578125" style="21" customWidth="1"/>
    <col min="18" max="18" width="11.140625" style="21" customWidth="1"/>
    <col min="19" max="27" width="11.140625" style="22" customWidth="1"/>
    <col min="28" max="16384" width="9.140625" style="3"/>
  </cols>
  <sheetData>
    <row r="1" spans="1:27">
      <c r="C1" s="1"/>
      <c r="D1" s="2"/>
      <c r="E1" s="2"/>
      <c r="F1" s="2"/>
      <c r="G1" s="1"/>
      <c r="H1" s="1"/>
      <c r="I1" s="2" t="s">
        <v>0</v>
      </c>
      <c r="J1" s="1"/>
      <c r="K1" s="1"/>
    </row>
    <row r="2" spans="1:27">
      <c r="C2" s="1"/>
      <c r="D2" s="2"/>
      <c r="E2" s="2"/>
      <c r="F2" s="2"/>
      <c r="G2" s="1"/>
      <c r="H2" s="1"/>
      <c r="I2" s="2" t="s">
        <v>43</v>
      </c>
      <c r="J2" s="1"/>
      <c r="K2" s="1"/>
      <c r="L2" s="21" t="s">
        <v>2</v>
      </c>
      <c r="M2" s="21" t="s">
        <v>2</v>
      </c>
      <c r="N2" s="21" t="s">
        <v>64</v>
      </c>
      <c r="O2" s="21" t="s">
        <v>68</v>
      </c>
      <c r="P2" s="21" t="s">
        <v>69</v>
      </c>
      <c r="Q2" s="21" t="s">
        <v>68</v>
      </c>
      <c r="R2" s="21" t="s">
        <v>2</v>
      </c>
      <c r="S2" s="21" t="s">
        <v>281</v>
      </c>
      <c r="T2" s="21" t="s">
        <v>64</v>
      </c>
      <c r="U2" s="21" t="s">
        <v>69</v>
      </c>
      <c r="V2" s="21" t="s">
        <v>74</v>
      </c>
      <c r="W2" s="21" t="s">
        <v>67</v>
      </c>
      <c r="X2" s="21" t="s">
        <v>62</v>
      </c>
      <c r="Y2" s="21" t="s">
        <v>62</v>
      </c>
      <c r="Z2" s="21" t="s">
        <v>63</v>
      </c>
      <c r="AA2" s="21" t="s">
        <v>2</v>
      </c>
    </row>
    <row r="3" spans="1:27">
      <c r="C3" s="1"/>
      <c r="D3" s="2"/>
      <c r="E3" s="2"/>
      <c r="F3" s="2"/>
      <c r="G3" s="1"/>
      <c r="H3" s="1"/>
      <c r="I3" s="2"/>
      <c r="J3" s="1"/>
      <c r="K3" s="1"/>
      <c r="L3" s="31">
        <v>42707</v>
      </c>
      <c r="M3" s="31">
        <v>42778</v>
      </c>
      <c r="N3" s="31">
        <v>42827</v>
      </c>
      <c r="O3" s="31">
        <v>42854</v>
      </c>
      <c r="P3" s="31">
        <v>42917</v>
      </c>
      <c r="Q3" s="31">
        <v>42994</v>
      </c>
      <c r="R3" s="31">
        <v>43008</v>
      </c>
      <c r="S3" s="31">
        <v>43015</v>
      </c>
      <c r="T3" s="31">
        <v>43015</v>
      </c>
      <c r="U3" s="31">
        <v>43015</v>
      </c>
      <c r="V3" s="31">
        <v>43015</v>
      </c>
      <c r="W3" s="31">
        <v>43015</v>
      </c>
      <c r="X3" s="31">
        <v>43022</v>
      </c>
      <c r="Y3" s="31">
        <v>43022</v>
      </c>
      <c r="Z3" s="31">
        <v>43022</v>
      </c>
      <c r="AA3" s="31">
        <v>43043</v>
      </c>
    </row>
    <row r="4" spans="1:27" ht="60">
      <c r="A4" s="22" t="s">
        <v>167</v>
      </c>
      <c r="B4" s="22" t="s">
        <v>168</v>
      </c>
      <c r="C4" s="1"/>
      <c r="D4" s="5" t="s">
        <v>3</v>
      </c>
      <c r="E4" s="5"/>
      <c r="F4" s="5" t="s">
        <v>4</v>
      </c>
      <c r="G4" s="6"/>
      <c r="H4" s="6"/>
      <c r="I4" s="5" t="s">
        <v>5</v>
      </c>
      <c r="J4" s="6" t="s">
        <v>52</v>
      </c>
      <c r="K4" s="6" t="s">
        <v>139</v>
      </c>
      <c r="L4" s="24" t="s">
        <v>323</v>
      </c>
      <c r="M4" s="24" t="s">
        <v>331</v>
      </c>
      <c r="N4" s="24" t="s">
        <v>334</v>
      </c>
      <c r="O4" s="24" t="s">
        <v>335</v>
      </c>
      <c r="P4" s="24" t="s">
        <v>336</v>
      </c>
      <c r="Q4" s="24" t="s">
        <v>337</v>
      </c>
      <c r="R4" s="24" t="s">
        <v>332</v>
      </c>
      <c r="S4" s="24" t="s">
        <v>282</v>
      </c>
      <c r="T4" s="24" t="s">
        <v>282</v>
      </c>
      <c r="U4" s="24" t="s">
        <v>282</v>
      </c>
      <c r="V4" s="24" t="s">
        <v>282</v>
      </c>
      <c r="W4" s="24" t="s">
        <v>282</v>
      </c>
      <c r="X4" s="24" t="s">
        <v>282</v>
      </c>
      <c r="Y4" s="24" t="s">
        <v>338</v>
      </c>
      <c r="Z4" s="24" t="s">
        <v>282</v>
      </c>
      <c r="AA4" s="24" t="s">
        <v>333</v>
      </c>
    </row>
    <row r="5" spans="1:27">
      <c r="A5" s="11"/>
      <c r="B5" s="11"/>
      <c r="C5" s="1"/>
      <c r="D5" s="5"/>
      <c r="E5" s="5"/>
      <c r="F5" s="5"/>
      <c r="G5" s="6"/>
      <c r="H5" s="6"/>
      <c r="I5" s="5"/>
      <c r="J5" s="6"/>
      <c r="K5" s="6"/>
    </row>
    <row r="6" spans="1:27" s="2" customFormat="1">
      <c r="A6" s="11" t="s">
        <v>169</v>
      </c>
      <c r="B6" s="106" t="s">
        <v>179</v>
      </c>
      <c r="C6" s="21">
        <v>1</v>
      </c>
      <c r="D6" s="23">
        <v>143029</v>
      </c>
      <c r="E6" s="22">
        <f t="shared" ref="E6:E21" si="0">COUNTIF(D:D,D6)</f>
        <v>2</v>
      </c>
      <c r="F6" s="22" t="s">
        <v>154</v>
      </c>
      <c r="G6" s="25">
        <v>1996</v>
      </c>
      <c r="H6" s="25" t="s">
        <v>64</v>
      </c>
      <c r="I6" s="2" t="s">
        <v>128</v>
      </c>
      <c r="J6" s="14">
        <f t="shared" ref="J6:J21" si="1">SUM(L6:AB6)</f>
        <v>14</v>
      </c>
      <c r="K6" s="1">
        <f t="shared" ref="K6:K21" si="2">COUNT(L6:AB6)</f>
        <v>2</v>
      </c>
      <c r="L6" s="21"/>
      <c r="M6" s="21">
        <v>8</v>
      </c>
      <c r="N6" s="21">
        <v>6</v>
      </c>
      <c r="O6" s="21"/>
      <c r="P6" s="21"/>
      <c r="Q6" s="21"/>
      <c r="R6" s="21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>
      <c r="A7" s="11" t="s">
        <v>169</v>
      </c>
      <c r="B7" s="106" t="s">
        <v>179</v>
      </c>
      <c r="C7" s="21">
        <v>2</v>
      </c>
      <c r="D7" s="22">
        <v>140091</v>
      </c>
      <c r="E7" s="22">
        <f t="shared" si="0"/>
        <v>1</v>
      </c>
      <c r="F7" s="22" t="s">
        <v>319</v>
      </c>
      <c r="G7" s="25">
        <v>1983</v>
      </c>
      <c r="H7" s="25" t="s">
        <v>64</v>
      </c>
      <c r="I7" s="2" t="s">
        <v>9</v>
      </c>
      <c r="J7" s="26">
        <f t="shared" si="1"/>
        <v>13</v>
      </c>
      <c r="K7" s="21">
        <f t="shared" si="2"/>
        <v>2</v>
      </c>
      <c r="L7" s="21">
        <v>7</v>
      </c>
      <c r="M7" s="21"/>
      <c r="N7" s="21"/>
      <c r="O7" s="21"/>
      <c r="P7" s="21"/>
      <c r="Q7" s="21"/>
      <c r="R7" s="21">
        <v>6</v>
      </c>
      <c r="S7" s="22"/>
      <c r="T7" s="22"/>
      <c r="U7" s="22"/>
      <c r="V7" s="22"/>
      <c r="W7" s="22"/>
      <c r="X7" s="22"/>
      <c r="Y7" s="22"/>
      <c r="Z7" s="22"/>
      <c r="AA7" s="22"/>
    </row>
    <row r="8" spans="1:27" s="18" customFormat="1">
      <c r="A8" s="11" t="s">
        <v>169</v>
      </c>
      <c r="B8" s="106" t="s">
        <v>179</v>
      </c>
      <c r="C8" s="21">
        <v>3</v>
      </c>
      <c r="D8" s="22">
        <v>127181</v>
      </c>
      <c r="E8" s="22">
        <f t="shared" si="0"/>
        <v>1</v>
      </c>
      <c r="F8" s="22" t="s">
        <v>296</v>
      </c>
      <c r="G8" s="25">
        <v>1997</v>
      </c>
      <c r="H8" s="25" t="s">
        <v>73</v>
      </c>
      <c r="I8" s="22" t="s">
        <v>295</v>
      </c>
      <c r="J8" s="26">
        <f t="shared" si="1"/>
        <v>13</v>
      </c>
      <c r="K8" s="21">
        <f t="shared" si="2"/>
        <v>3</v>
      </c>
      <c r="L8" s="21"/>
      <c r="M8" s="21"/>
      <c r="N8" s="21"/>
      <c r="O8" s="21">
        <v>3</v>
      </c>
      <c r="P8" s="21"/>
      <c r="Q8" s="21">
        <v>6</v>
      </c>
      <c r="R8" s="21">
        <v>4</v>
      </c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>
      <c r="A9" s="11" t="s">
        <v>169</v>
      </c>
      <c r="B9" s="106" t="s">
        <v>179</v>
      </c>
      <c r="C9" s="21">
        <v>4</v>
      </c>
      <c r="D9" s="22">
        <v>102188</v>
      </c>
      <c r="E9" s="2">
        <f t="shared" si="0"/>
        <v>1</v>
      </c>
      <c r="F9" s="2" t="s">
        <v>320</v>
      </c>
      <c r="G9" s="25">
        <v>1998</v>
      </c>
      <c r="H9" s="25" t="s">
        <v>68</v>
      </c>
      <c r="I9" s="22" t="s">
        <v>15</v>
      </c>
      <c r="J9" s="26">
        <f t="shared" si="1"/>
        <v>12</v>
      </c>
      <c r="K9" s="21">
        <f t="shared" si="2"/>
        <v>3</v>
      </c>
      <c r="L9" s="21">
        <v>1</v>
      </c>
      <c r="M9" s="21">
        <v>6</v>
      </c>
      <c r="N9" s="21"/>
      <c r="O9" s="21">
        <v>5</v>
      </c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</row>
    <row r="10" spans="1:27" s="2" customFormat="1">
      <c r="A10" s="11" t="s">
        <v>169</v>
      </c>
      <c r="B10" s="106" t="s">
        <v>179</v>
      </c>
      <c r="C10" s="21">
        <v>5</v>
      </c>
      <c r="D10" s="22">
        <v>96376</v>
      </c>
      <c r="E10" s="22">
        <f t="shared" si="0"/>
        <v>1</v>
      </c>
      <c r="F10" s="22" t="s">
        <v>163</v>
      </c>
      <c r="G10" s="21">
        <v>1996</v>
      </c>
      <c r="H10" s="21" t="s">
        <v>64</v>
      </c>
      <c r="I10" s="22" t="s">
        <v>128</v>
      </c>
      <c r="J10" s="26">
        <f t="shared" si="1"/>
        <v>12</v>
      </c>
      <c r="K10" s="21">
        <f t="shared" si="2"/>
        <v>5</v>
      </c>
      <c r="L10" s="21">
        <v>1</v>
      </c>
      <c r="M10" s="21">
        <v>2</v>
      </c>
      <c r="N10" s="21">
        <v>4</v>
      </c>
      <c r="O10" s="21"/>
      <c r="P10" s="21">
        <v>4</v>
      </c>
      <c r="Q10" s="21"/>
      <c r="R10" s="21">
        <v>1</v>
      </c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18" customFormat="1">
      <c r="A11" s="11" t="s">
        <v>169</v>
      </c>
      <c r="B11" s="106" t="s">
        <v>179</v>
      </c>
      <c r="C11" s="21">
        <v>6</v>
      </c>
      <c r="D11" s="29">
        <v>84157</v>
      </c>
      <c r="E11" s="29">
        <f t="shared" si="0"/>
        <v>1</v>
      </c>
      <c r="F11" s="29" t="s">
        <v>199</v>
      </c>
      <c r="G11" s="25">
        <v>1988</v>
      </c>
      <c r="H11" s="25" t="s">
        <v>68</v>
      </c>
      <c r="I11" s="2" t="s">
        <v>15</v>
      </c>
      <c r="J11" s="26">
        <f t="shared" si="1"/>
        <v>11</v>
      </c>
      <c r="K11" s="21">
        <f t="shared" si="2"/>
        <v>1</v>
      </c>
      <c r="L11" s="21">
        <v>11</v>
      </c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18" customFormat="1">
      <c r="A12" s="11" t="s">
        <v>169</v>
      </c>
      <c r="B12" s="106" t="s">
        <v>179</v>
      </c>
      <c r="C12" s="21">
        <v>7</v>
      </c>
      <c r="D12" s="2">
        <v>143029</v>
      </c>
      <c r="E12" s="2">
        <f t="shared" si="0"/>
        <v>2</v>
      </c>
      <c r="F12" s="2" t="s">
        <v>154</v>
      </c>
      <c r="G12" s="21">
        <v>1996</v>
      </c>
      <c r="H12" s="21" t="s">
        <v>64</v>
      </c>
      <c r="I12" s="22" t="s">
        <v>128</v>
      </c>
      <c r="J12" s="26">
        <f t="shared" si="1"/>
        <v>10</v>
      </c>
      <c r="K12" s="21">
        <f t="shared" si="2"/>
        <v>2</v>
      </c>
      <c r="L12" s="21">
        <v>4</v>
      </c>
      <c r="M12" s="21"/>
      <c r="N12" s="21"/>
      <c r="O12" s="21"/>
      <c r="P12" s="21">
        <v>6</v>
      </c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" customFormat="1">
      <c r="A13" s="11" t="s">
        <v>169</v>
      </c>
      <c r="B13" s="106" t="s">
        <v>179</v>
      </c>
      <c r="C13" s="21">
        <v>8</v>
      </c>
      <c r="D13" s="2">
        <v>112525</v>
      </c>
      <c r="E13" s="2">
        <f t="shared" si="0"/>
        <v>1</v>
      </c>
      <c r="F13" s="2" t="s">
        <v>140</v>
      </c>
      <c r="G13" s="25">
        <v>1996</v>
      </c>
      <c r="H13" s="25" t="s">
        <v>68</v>
      </c>
      <c r="I13" s="23" t="s">
        <v>256</v>
      </c>
      <c r="J13" s="26">
        <f t="shared" si="1"/>
        <v>7</v>
      </c>
      <c r="K13" s="21">
        <f t="shared" si="2"/>
        <v>1</v>
      </c>
      <c r="L13" s="21"/>
      <c r="M13" s="21"/>
      <c r="N13" s="21"/>
      <c r="O13" s="21">
        <v>7</v>
      </c>
      <c r="P13" s="21"/>
      <c r="Q13" s="21"/>
      <c r="R13" s="21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>
      <c r="A14" s="11" t="s">
        <v>169</v>
      </c>
      <c r="B14" s="106" t="s">
        <v>179</v>
      </c>
      <c r="C14" s="21">
        <v>9</v>
      </c>
      <c r="D14" s="2">
        <v>113238</v>
      </c>
      <c r="E14" s="2">
        <f t="shared" si="0"/>
        <v>1</v>
      </c>
      <c r="F14" s="2" t="s">
        <v>238</v>
      </c>
      <c r="G14" s="25">
        <v>1998</v>
      </c>
      <c r="H14" s="25" t="s">
        <v>64</v>
      </c>
      <c r="I14" s="23" t="s">
        <v>7</v>
      </c>
      <c r="J14" s="26">
        <f t="shared" si="1"/>
        <v>3</v>
      </c>
      <c r="K14" s="21">
        <f t="shared" si="2"/>
        <v>1</v>
      </c>
      <c r="L14" s="21">
        <v>3</v>
      </c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</row>
    <row r="15" spans="1:27">
      <c r="A15" s="11" t="s">
        <v>169</v>
      </c>
      <c r="B15" s="106" t="s">
        <v>179</v>
      </c>
      <c r="C15" s="21">
        <v>10</v>
      </c>
      <c r="D15" s="22">
        <v>97670</v>
      </c>
      <c r="E15" s="2">
        <f t="shared" si="0"/>
        <v>1</v>
      </c>
      <c r="F15" s="2" t="s">
        <v>42</v>
      </c>
      <c r="G15" s="21">
        <v>1991</v>
      </c>
      <c r="H15" s="21" t="s">
        <v>64</v>
      </c>
      <c r="I15" s="2" t="s">
        <v>11</v>
      </c>
      <c r="J15" s="26">
        <f t="shared" si="1"/>
        <v>3</v>
      </c>
      <c r="K15" s="21">
        <f t="shared" si="2"/>
        <v>1</v>
      </c>
      <c r="M15" s="21">
        <v>3</v>
      </c>
    </row>
    <row r="16" spans="1:27">
      <c r="A16" s="11" t="s">
        <v>169</v>
      </c>
      <c r="B16" s="106" t="s">
        <v>179</v>
      </c>
      <c r="C16" s="21">
        <v>11</v>
      </c>
      <c r="D16" s="22">
        <v>116983</v>
      </c>
      <c r="E16" s="22">
        <f t="shared" si="0"/>
        <v>1</v>
      </c>
      <c r="F16" s="22" t="s">
        <v>257</v>
      </c>
      <c r="G16" s="25">
        <v>1998</v>
      </c>
      <c r="H16" s="25" t="s">
        <v>252</v>
      </c>
      <c r="I16" s="22" t="s">
        <v>95</v>
      </c>
      <c r="J16" s="26">
        <f t="shared" si="1"/>
        <v>2</v>
      </c>
      <c r="K16" s="21">
        <f t="shared" si="2"/>
        <v>1</v>
      </c>
      <c r="L16" s="21">
        <v>2</v>
      </c>
    </row>
    <row r="17" spans="1:18">
      <c r="A17" s="11" t="s">
        <v>169</v>
      </c>
      <c r="B17" s="106" t="s">
        <v>179</v>
      </c>
      <c r="C17" s="21">
        <v>12</v>
      </c>
      <c r="D17" s="23">
        <v>98341</v>
      </c>
      <c r="E17" s="2">
        <f t="shared" si="0"/>
        <v>1</v>
      </c>
      <c r="F17" s="2" t="s">
        <v>365</v>
      </c>
      <c r="G17" s="25">
        <v>1998</v>
      </c>
      <c r="H17" s="25" t="s">
        <v>66</v>
      </c>
      <c r="I17" s="2" t="s">
        <v>213</v>
      </c>
      <c r="J17" s="26">
        <f t="shared" si="1"/>
        <v>2</v>
      </c>
      <c r="K17" s="21">
        <f t="shared" si="2"/>
        <v>1</v>
      </c>
      <c r="M17" s="21">
        <v>2</v>
      </c>
    </row>
    <row r="18" spans="1:18" s="22" customFormat="1">
      <c r="A18" s="11" t="s">
        <v>169</v>
      </c>
      <c r="B18" s="106" t="s">
        <v>179</v>
      </c>
      <c r="C18" s="21">
        <v>13</v>
      </c>
      <c r="D18" s="23">
        <v>144850</v>
      </c>
      <c r="E18" s="22">
        <f t="shared" si="0"/>
        <v>1</v>
      </c>
      <c r="F18" s="22" t="s">
        <v>302</v>
      </c>
      <c r="G18" s="25">
        <v>1985</v>
      </c>
      <c r="H18" s="25" t="s">
        <v>71</v>
      </c>
      <c r="I18" s="22" t="s">
        <v>303</v>
      </c>
      <c r="J18" s="26">
        <f t="shared" si="1"/>
        <v>1</v>
      </c>
      <c r="K18" s="21">
        <f t="shared" si="2"/>
        <v>1</v>
      </c>
      <c r="L18" s="21"/>
      <c r="M18" s="21"/>
      <c r="N18" s="21">
        <v>1</v>
      </c>
      <c r="O18" s="21"/>
      <c r="P18" s="21"/>
      <c r="Q18" s="21"/>
      <c r="R18" s="21"/>
    </row>
    <row r="19" spans="1:18">
      <c r="A19" s="11" t="s">
        <v>169</v>
      </c>
      <c r="B19" s="106" t="s">
        <v>179</v>
      </c>
      <c r="C19" s="21">
        <v>14</v>
      </c>
      <c r="D19" s="23">
        <v>127538</v>
      </c>
      <c r="E19" s="2">
        <f t="shared" si="0"/>
        <v>1</v>
      </c>
      <c r="F19" s="2" t="s">
        <v>381</v>
      </c>
      <c r="G19" s="25">
        <v>1999</v>
      </c>
      <c r="H19" s="25" t="s">
        <v>67</v>
      </c>
      <c r="I19" s="23" t="s">
        <v>120</v>
      </c>
      <c r="J19" s="26">
        <f t="shared" si="1"/>
        <v>1</v>
      </c>
      <c r="K19" s="21">
        <f t="shared" si="2"/>
        <v>1</v>
      </c>
      <c r="O19" s="21">
        <v>1</v>
      </c>
    </row>
    <row r="20" spans="1:18">
      <c r="A20" s="11" t="s">
        <v>169</v>
      </c>
      <c r="B20" s="106" t="s">
        <v>179</v>
      </c>
      <c r="C20" s="21">
        <v>15</v>
      </c>
      <c r="D20" s="2">
        <v>147808</v>
      </c>
      <c r="E20" s="2">
        <f t="shared" si="0"/>
        <v>1</v>
      </c>
      <c r="F20" s="2" t="s">
        <v>255</v>
      </c>
      <c r="G20" s="25">
        <v>1996</v>
      </c>
      <c r="H20" s="25" t="s">
        <v>252</v>
      </c>
      <c r="I20" s="23" t="s">
        <v>83</v>
      </c>
      <c r="J20" s="26">
        <f t="shared" si="1"/>
        <v>1</v>
      </c>
      <c r="K20" s="21">
        <f t="shared" si="2"/>
        <v>1</v>
      </c>
      <c r="P20" s="21">
        <v>1</v>
      </c>
    </row>
    <row r="21" spans="1:18">
      <c r="A21" s="11" t="s">
        <v>169</v>
      </c>
      <c r="B21" s="106" t="s">
        <v>179</v>
      </c>
      <c r="C21" s="21">
        <v>16</v>
      </c>
      <c r="D21" s="2">
        <v>144094</v>
      </c>
      <c r="E21" s="2">
        <f t="shared" si="0"/>
        <v>1</v>
      </c>
      <c r="F21" s="2" t="s">
        <v>265</v>
      </c>
      <c r="G21" s="25">
        <v>1997</v>
      </c>
      <c r="H21" s="25" t="s">
        <v>68</v>
      </c>
      <c r="I21" s="2" t="s">
        <v>158</v>
      </c>
      <c r="J21" s="26">
        <f t="shared" si="1"/>
        <v>1</v>
      </c>
      <c r="K21" s="21">
        <f t="shared" si="2"/>
        <v>1</v>
      </c>
      <c r="Q21" s="21">
        <v>1</v>
      </c>
    </row>
  </sheetData>
  <sortState ref="A6:AA21">
    <sortCondition descending="1" ref="J6:J21"/>
    <sortCondition ref="K6:K21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view="pageBreakPreview" zoomScaleNormal="63" zoomScaleSheetLayoutView="100" workbookViewId="0">
      <selection sqref="A1:B1048576"/>
    </sheetView>
  </sheetViews>
  <sheetFormatPr defaultRowHeight="15"/>
  <cols>
    <col min="1" max="2" width="9.140625" style="22"/>
    <col min="3" max="3" width="9.28515625" style="8" bestFit="1" customWidth="1"/>
    <col min="4" max="4" width="9.42578125" style="3" bestFit="1" customWidth="1"/>
    <col min="5" max="5" width="4" style="3" customWidth="1"/>
    <col min="6" max="6" width="21.85546875" style="3" bestFit="1" customWidth="1"/>
    <col min="7" max="7" width="6.42578125" style="3" bestFit="1" customWidth="1"/>
    <col min="8" max="8" width="18.7109375" style="8" bestFit="1" customWidth="1"/>
    <col min="9" max="9" width="54.7109375" style="3" bestFit="1" customWidth="1"/>
    <col min="10" max="11" width="15.7109375" style="8" customWidth="1"/>
    <col min="12" max="12" width="9.140625" style="25"/>
    <col min="13" max="13" width="11.42578125" style="21" customWidth="1"/>
    <col min="14" max="15" width="11.42578125" style="22" customWidth="1"/>
    <col min="16" max="17" width="11.42578125" style="21" customWidth="1"/>
    <col min="18" max="18" width="11.140625" style="21" customWidth="1"/>
    <col min="19" max="27" width="11.140625" style="22" customWidth="1"/>
    <col min="28" max="16384" width="9.140625" style="3"/>
  </cols>
  <sheetData>
    <row r="1" spans="1:27">
      <c r="C1" s="1"/>
      <c r="D1" s="2"/>
      <c r="E1" s="2"/>
      <c r="F1" s="2"/>
      <c r="G1" s="2"/>
      <c r="H1" s="1"/>
      <c r="I1" s="2" t="s">
        <v>0</v>
      </c>
      <c r="J1" s="1"/>
      <c r="K1" s="1"/>
    </row>
    <row r="2" spans="1:27">
      <c r="C2" s="1"/>
      <c r="D2" s="2"/>
      <c r="E2" s="2"/>
      <c r="F2" s="2"/>
      <c r="G2" s="2"/>
      <c r="H2" s="1"/>
      <c r="I2" s="2" t="s">
        <v>45</v>
      </c>
      <c r="J2" s="1"/>
      <c r="K2" s="1"/>
      <c r="L2" s="21" t="s">
        <v>2</v>
      </c>
      <c r="M2" s="21" t="s">
        <v>2</v>
      </c>
      <c r="N2" s="21" t="s">
        <v>64</v>
      </c>
      <c r="O2" s="21" t="s">
        <v>68</v>
      </c>
      <c r="P2" s="21" t="s">
        <v>69</v>
      </c>
      <c r="Q2" s="21" t="s">
        <v>68</v>
      </c>
      <c r="R2" s="21" t="s">
        <v>2</v>
      </c>
      <c r="S2" s="21" t="s">
        <v>281</v>
      </c>
      <c r="T2" s="21" t="s">
        <v>64</v>
      </c>
      <c r="U2" s="21" t="s">
        <v>69</v>
      </c>
      <c r="V2" s="21" t="s">
        <v>74</v>
      </c>
      <c r="W2" s="21" t="s">
        <v>67</v>
      </c>
      <c r="X2" s="21" t="s">
        <v>62</v>
      </c>
      <c r="Y2" s="21" t="s">
        <v>62</v>
      </c>
      <c r="Z2" s="21" t="s">
        <v>63</v>
      </c>
      <c r="AA2" s="21" t="s">
        <v>2</v>
      </c>
    </row>
    <row r="3" spans="1:27">
      <c r="C3" s="1"/>
      <c r="D3" s="2"/>
      <c r="E3" s="2"/>
      <c r="F3" s="2"/>
      <c r="G3" s="2"/>
      <c r="H3" s="1"/>
      <c r="I3" s="2"/>
      <c r="J3" s="1"/>
      <c r="K3" s="1"/>
      <c r="L3" s="31">
        <v>42707</v>
      </c>
      <c r="M3" s="31">
        <v>42778</v>
      </c>
      <c r="N3" s="31">
        <v>42827</v>
      </c>
      <c r="O3" s="31">
        <v>42854</v>
      </c>
      <c r="P3" s="31">
        <v>42917</v>
      </c>
      <c r="Q3" s="31">
        <v>42994</v>
      </c>
      <c r="R3" s="31">
        <v>43008</v>
      </c>
      <c r="S3" s="31">
        <v>43015</v>
      </c>
      <c r="T3" s="31">
        <v>43015</v>
      </c>
      <c r="U3" s="31">
        <v>43015</v>
      </c>
      <c r="V3" s="31">
        <v>43015</v>
      </c>
      <c r="W3" s="31">
        <v>43015</v>
      </c>
      <c r="X3" s="31">
        <v>43022</v>
      </c>
      <c r="Y3" s="31">
        <v>43022</v>
      </c>
      <c r="Z3" s="31">
        <v>43022</v>
      </c>
      <c r="AA3" s="31">
        <v>43043</v>
      </c>
    </row>
    <row r="4" spans="1:27" ht="60">
      <c r="A4" s="22" t="s">
        <v>167</v>
      </c>
      <c r="B4" s="22" t="s">
        <v>168</v>
      </c>
      <c r="C4" s="1"/>
      <c r="D4" s="5" t="s">
        <v>3</v>
      </c>
      <c r="E4" s="5"/>
      <c r="F4" s="5" t="s">
        <v>4</v>
      </c>
      <c r="G4" s="5"/>
      <c r="H4" s="6"/>
      <c r="I4" s="5" t="s">
        <v>5</v>
      </c>
      <c r="J4" s="6" t="s">
        <v>6</v>
      </c>
      <c r="K4" s="6" t="s">
        <v>139</v>
      </c>
      <c r="L4" s="24" t="s">
        <v>323</v>
      </c>
      <c r="M4" s="24" t="s">
        <v>331</v>
      </c>
      <c r="N4" s="24" t="s">
        <v>334</v>
      </c>
      <c r="O4" s="24" t="s">
        <v>335</v>
      </c>
      <c r="P4" s="24" t="s">
        <v>336</v>
      </c>
      <c r="Q4" s="24" t="s">
        <v>337</v>
      </c>
      <c r="R4" s="24" t="s">
        <v>332</v>
      </c>
      <c r="S4" s="24" t="s">
        <v>282</v>
      </c>
      <c r="T4" s="24" t="s">
        <v>282</v>
      </c>
      <c r="U4" s="24" t="s">
        <v>282</v>
      </c>
      <c r="V4" s="24" t="s">
        <v>282</v>
      </c>
      <c r="W4" s="24" t="s">
        <v>282</v>
      </c>
      <c r="X4" s="24" t="s">
        <v>282</v>
      </c>
      <c r="Y4" s="24" t="s">
        <v>338</v>
      </c>
      <c r="Z4" s="24" t="s">
        <v>282</v>
      </c>
      <c r="AA4" s="24" t="s">
        <v>333</v>
      </c>
    </row>
    <row r="5" spans="1:27">
      <c r="C5" s="1"/>
      <c r="D5" s="5"/>
      <c r="E5" s="5"/>
      <c r="F5" s="5"/>
      <c r="G5" s="5"/>
      <c r="H5" s="6"/>
      <c r="I5" s="5"/>
      <c r="J5" s="6"/>
      <c r="K5" s="6"/>
    </row>
    <row r="6" spans="1:27" s="2" customFormat="1">
      <c r="A6" s="22" t="s">
        <v>169</v>
      </c>
      <c r="B6" s="99" t="s">
        <v>180</v>
      </c>
      <c r="C6" s="1">
        <v>1</v>
      </c>
      <c r="D6" s="3">
        <v>99374</v>
      </c>
      <c r="E6" s="2">
        <f t="shared" ref="E6:E17" si="0">COUNTIF(D:D,D6)</f>
        <v>1</v>
      </c>
      <c r="F6" s="2" t="s">
        <v>198</v>
      </c>
      <c r="G6" s="2">
        <v>1997</v>
      </c>
      <c r="H6" s="8" t="s">
        <v>68</v>
      </c>
      <c r="I6" s="2" t="s">
        <v>10</v>
      </c>
      <c r="J6" s="14">
        <f t="shared" ref="J6:J17" si="1">SUM(L6:AB6)</f>
        <v>11</v>
      </c>
      <c r="K6" s="1">
        <f t="shared" ref="K6:K17" si="2">COUNT(L6:AB6)</f>
        <v>2</v>
      </c>
      <c r="L6" s="21">
        <v>3</v>
      </c>
      <c r="M6" s="21">
        <v>8</v>
      </c>
      <c r="N6" s="22"/>
      <c r="O6" s="22"/>
      <c r="P6" s="21"/>
      <c r="Q6" s="21"/>
      <c r="R6" s="21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>
      <c r="A7" s="22" t="s">
        <v>169</v>
      </c>
      <c r="B7" s="99" t="s">
        <v>180</v>
      </c>
      <c r="C7" s="1">
        <v>2</v>
      </c>
      <c r="D7" s="23">
        <v>76130</v>
      </c>
      <c r="E7" s="2">
        <f t="shared" si="0"/>
        <v>1</v>
      </c>
      <c r="F7" s="2" t="s">
        <v>328</v>
      </c>
      <c r="G7" s="2">
        <v>1982</v>
      </c>
      <c r="H7" s="25" t="s">
        <v>64</v>
      </c>
      <c r="I7" s="2" t="s">
        <v>9</v>
      </c>
      <c r="J7" s="26">
        <f t="shared" si="1"/>
        <v>10</v>
      </c>
      <c r="K7" s="21">
        <f t="shared" si="2"/>
        <v>1</v>
      </c>
      <c r="L7" s="25">
        <v>10</v>
      </c>
      <c r="M7" s="21"/>
      <c r="N7" s="22"/>
      <c r="O7" s="22"/>
      <c r="P7" s="21"/>
      <c r="Q7" s="21"/>
      <c r="R7" s="21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>
      <c r="A8" s="22" t="s">
        <v>169</v>
      </c>
      <c r="B8" s="99" t="s">
        <v>180</v>
      </c>
      <c r="C8" s="21">
        <v>3</v>
      </c>
      <c r="D8" s="23">
        <v>96516</v>
      </c>
      <c r="E8" s="2">
        <f t="shared" si="0"/>
        <v>1</v>
      </c>
      <c r="F8" s="2" t="s">
        <v>294</v>
      </c>
      <c r="G8" s="2">
        <v>1993</v>
      </c>
      <c r="H8" s="25" t="s">
        <v>68</v>
      </c>
      <c r="I8" s="2" t="s">
        <v>295</v>
      </c>
      <c r="J8" s="26">
        <f t="shared" si="1"/>
        <v>10</v>
      </c>
      <c r="K8" s="21">
        <f t="shared" si="2"/>
        <v>2</v>
      </c>
      <c r="L8" s="25"/>
      <c r="M8" s="21"/>
      <c r="N8" s="22"/>
      <c r="O8" s="22"/>
      <c r="P8" s="21"/>
      <c r="Q8" s="21">
        <v>6</v>
      </c>
      <c r="R8" s="21">
        <v>4</v>
      </c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>
      <c r="A9" s="22" t="s">
        <v>169</v>
      </c>
      <c r="B9" s="99" t="s">
        <v>180</v>
      </c>
      <c r="C9" s="21">
        <v>4</v>
      </c>
      <c r="D9" s="23">
        <v>81682</v>
      </c>
      <c r="E9" s="2">
        <f t="shared" si="0"/>
        <v>1</v>
      </c>
      <c r="F9" s="2" t="s">
        <v>237</v>
      </c>
      <c r="G9" s="2">
        <v>1990</v>
      </c>
      <c r="H9" s="25" t="s">
        <v>64</v>
      </c>
      <c r="I9" s="22" t="s">
        <v>27</v>
      </c>
      <c r="J9" s="26">
        <f t="shared" si="1"/>
        <v>7</v>
      </c>
      <c r="K9" s="21">
        <f t="shared" si="2"/>
        <v>1</v>
      </c>
      <c r="L9" s="21">
        <v>7</v>
      </c>
      <c r="M9" s="21"/>
      <c r="N9" s="22"/>
      <c r="O9" s="22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</row>
    <row r="10" spans="1:27" s="2" customFormat="1">
      <c r="A10" s="22" t="s">
        <v>169</v>
      </c>
      <c r="B10" s="99" t="s">
        <v>180</v>
      </c>
      <c r="C10" s="21">
        <v>5</v>
      </c>
      <c r="D10" s="3">
        <v>129030</v>
      </c>
      <c r="E10" s="2">
        <f t="shared" si="0"/>
        <v>1</v>
      </c>
      <c r="F10" s="2" t="s">
        <v>132</v>
      </c>
      <c r="G10" s="2">
        <v>1997</v>
      </c>
      <c r="H10" s="8" t="s">
        <v>64</v>
      </c>
      <c r="I10" s="22" t="s">
        <v>9</v>
      </c>
      <c r="J10" s="26">
        <f t="shared" si="1"/>
        <v>7</v>
      </c>
      <c r="K10" s="21">
        <f t="shared" si="2"/>
        <v>2</v>
      </c>
      <c r="L10" s="21">
        <v>1</v>
      </c>
      <c r="M10" s="21"/>
      <c r="N10" s="22"/>
      <c r="O10" s="22"/>
      <c r="P10" s="21"/>
      <c r="Q10" s="21"/>
      <c r="R10" s="21">
        <v>6</v>
      </c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" customFormat="1">
      <c r="A11" s="22" t="s">
        <v>169</v>
      </c>
      <c r="B11" s="99" t="s">
        <v>180</v>
      </c>
      <c r="C11" s="21">
        <v>6</v>
      </c>
      <c r="D11" s="23">
        <v>117488</v>
      </c>
      <c r="E11" s="2">
        <f t="shared" si="0"/>
        <v>1</v>
      </c>
      <c r="F11" s="2" t="s">
        <v>155</v>
      </c>
      <c r="G11" s="2">
        <v>1997</v>
      </c>
      <c r="H11" s="25" t="s">
        <v>64</v>
      </c>
      <c r="I11" s="23" t="s">
        <v>27</v>
      </c>
      <c r="J11" s="26">
        <f t="shared" si="1"/>
        <v>6</v>
      </c>
      <c r="K11" s="21">
        <f t="shared" si="2"/>
        <v>1</v>
      </c>
      <c r="L11" s="21"/>
      <c r="M11" s="21">
        <v>6</v>
      </c>
      <c r="N11" s="22"/>
      <c r="O11" s="22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>
      <c r="A12" s="22" t="s">
        <v>169</v>
      </c>
      <c r="B12" s="99" t="s">
        <v>180</v>
      </c>
      <c r="C12" s="21">
        <v>7</v>
      </c>
      <c r="D12" s="23">
        <v>99449</v>
      </c>
      <c r="E12" s="2">
        <f t="shared" si="0"/>
        <v>1</v>
      </c>
      <c r="F12" s="2" t="s">
        <v>424</v>
      </c>
      <c r="G12" s="2">
        <v>1993</v>
      </c>
      <c r="H12" s="25" t="s">
        <v>72</v>
      </c>
      <c r="I12" s="23" t="s">
        <v>395</v>
      </c>
      <c r="J12" s="26">
        <f t="shared" si="1"/>
        <v>6</v>
      </c>
      <c r="K12" s="21">
        <f t="shared" si="2"/>
        <v>1</v>
      </c>
      <c r="L12" s="25"/>
      <c r="M12" s="21"/>
      <c r="N12" s="22"/>
      <c r="O12" s="22"/>
      <c r="P12" s="21">
        <v>6</v>
      </c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" customFormat="1">
      <c r="A13" s="22" t="s">
        <v>169</v>
      </c>
      <c r="B13" s="99" t="s">
        <v>180</v>
      </c>
      <c r="C13" s="21">
        <v>8</v>
      </c>
      <c r="D13" s="23">
        <v>116983</v>
      </c>
      <c r="E13" s="2">
        <f t="shared" si="0"/>
        <v>1</v>
      </c>
      <c r="F13" s="2" t="s">
        <v>257</v>
      </c>
      <c r="G13" s="2">
        <v>1998</v>
      </c>
      <c r="H13" s="25" t="s">
        <v>252</v>
      </c>
      <c r="I13" s="2" t="s">
        <v>258</v>
      </c>
      <c r="J13" s="26">
        <f t="shared" si="1"/>
        <v>5</v>
      </c>
      <c r="K13" s="21">
        <f t="shared" si="2"/>
        <v>2</v>
      </c>
      <c r="L13" s="21"/>
      <c r="M13" s="21">
        <v>4</v>
      </c>
      <c r="N13" s="22"/>
      <c r="O13" s="22"/>
      <c r="P13" s="21">
        <v>1</v>
      </c>
      <c r="Q13" s="21"/>
      <c r="R13" s="21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>
      <c r="A14" s="22" t="s">
        <v>169</v>
      </c>
      <c r="B14" s="99" t="s">
        <v>180</v>
      </c>
      <c r="C14" s="21">
        <v>9</v>
      </c>
      <c r="D14" s="23">
        <v>111402</v>
      </c>
      <c r="E14" s="2">
        <f t="shared" si="0"/>
        <v>1</v>
      </c>
      <c r="F14" s="2" t="s">
        <v>264</v>
      </c>
      <c r="G14" s="2">
        <v>1998</v>
      </c>
      <c r="H14" s="25" t="s">
        <v>73</v>
      </c>
      <c r="I14" s="2" t="s">
        <v>104</v>
      </c>
      <c r="J14" s="26">
        <f t="shared" si="1"/>
        <v>4</v>
      </c>
      <c r="K14" s="21">
        <f t="shared" si="2"/>
        <v>2</v>
      </c>
      <c r="L14" s="21">
        <v>1</v>
      </c>
      <c r="M14" s="21">
        <v>3</v>
      </c>
      <c r="N14" s="22"/>
      <c r="O14" s="22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2" customFormat="1">
      <c r="A15" s="22" t="s">
        <v>169</v>
      </c>
      <c r="B15" s="99" t="s">
        <v>180</v>
      </c>
      <c r="C15" s="21">
        <v>10</v>
      </c>
      <c r="D15" s="22">
        <v>86243</v>
      </c>
      <c r="E15" s="2">
        <f t="shared" si="0"/>
        <v>1</v>
      </c>
      <c r="F15" s="2" t="s">
        <v>44</v>
      </c>
      <c r="G15" s="2">
        <v>1989</v>
      </c>
      <c r="H15" s="21" t="s">
        <v>68</v>
      </c>
      <c r="I15" s="2" t="s">
        <v>15</v>
      </c>
      <c r="J15" s="26">
        <f t="shared" si="1"/>
        <v>3</v>
      </c>
      <c r="K15" s="21">
        <f t="shared" si="2"/>
        <v>1</v>
      </c>
      <c r="L15" s="21">
        <v>3</v>
      </c>
      <c r="M15" s="21"/>
      <c r="N15" s="22"/>
      <c r="O15" s="22"/>
      <c r="P15" s="21"/>
      <c r="Q15" s="21"/>
      <c r="R15" s="21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2" customFormat="1">
      <c r="A16" s="22" t="s">
        <v>169</v>
      </c>
      <c r="B16" s="99" t="s">
        <v>180</v>
      </c>
      <c r="C16" s="21">
        <v>11</v>
      </c>
      <c r="D16" s="3">
        <v>110344</v>
      </c>
      <c r="E16" s="2">
        <f t="shared" si="0"/>
        <v>1</v>
      </c>
      <c r="F16" s="2" t="s">
        <v>428</v>
      </c>
      <c r="G16" s="2">
        <v>1999</v>
      </c>
      <c r="H16" s="8" t="s">
        <v>68</v>
      </c>
      <c r="I16" s="22" t="s">
        <v>295</v>
      </c>
      <c r="J16" s="26">
        <f t="shared" si="1"/>
        <v>3</v>
      </c>
      <c r="K16" s="21">
        <f t="shared" si="2"/>
        <v>2</v>
      </c>
      <c r="L16" s="25"/>
      <c r="M16" s="21"/>
      <c r="N16" s="22"/>
      <c r="O16" s="22"/>
      <c r="P16" s="21"/>
      <c r="Q16" s="21">
        <v>2</v>
      </c>
      <c r="R16" s="21">
        <v>1</v>
      </c>
      <c r="S16" s="22"/>
      <c r="T16" s="22"/>
      <c r="U16" s="22"/>
      <c r="V16" s="22"/>
      <c r="W16" s="22"/>
      <c r="X16" s="22"/>
      <c r="Y16" s="22"/>
      <c r="Z16" s="22"/>
      <c r="AA16" s="22"/>
    </row>
    <row r="17" spans="1:13">
      <c r="A17" s="22" t="s">
        <v>169</v>
      </c>
      <c r="B17" s="99" t="s">
        <v>180</v>
      </c>
      <c r="C17" s="21">
        <v>12</v>
      </c>
      <c r="D17" s="3">
        <v>99904</v>
      </c>
      <c r="E17" s="2">
        <f t="shared" si="0"/>
        <v>1</v>
      </c>
      <c r="F17" s="2" t="s">
        <v>321</v>
      </c>
      <c r="G17" s="2">
        <v>1997</v>
      </c>
      <c r="H17" s="8" t="s">
        <v>70</v>
      </c>
      <c r="I17" s="22" t="s">
        <v>19</v>
      </c>
      <c r="J17" s="26">
        <f t="shared" si="1"/>
        <v>1</v>
      </c>
      <c r="K17" s="21">
        <f t="shared" si="2"/>
        <v>1</v>
      </c>
      <c r="M17" s="21">
        <v>1</v>
      </c>
    </row>
  </sheetData>
  <sortState ref="A6:AA17">
    <sortCondition descending="1" ref="J6:J17"/>
    <sortCondition ref="K6:K17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4"/>
  <sheetViews>
    <sheetView view="pageBreakPreview" zoomScaleNormal="60" zoomScaleSheetLayoutView="100" workbookViewId="0">
      <selection sqref="A1:B1048576"/>
    </sheetView>
  </sheetViews>
  <sheetFormatPr defaultRowHeight="15"/>
  <cols>
    <col min="1" max="2" width="9.140625" style="93"/>
    <col min="3" max="3" width="9.28515625" style="90" bestFit="1" customWidth="1"/>
    <col min="4" max="4" width="8.7109375" style="90" customWidth="1"/>
    <col min="5" max="5" width="3.5703125" style="90" customWidth="1"/>
    <col min="6" max="6" width="21.85546875" style="90" bestFit="1" customWidth="1"/>
    <col min="7" max="7" width="6.42578125" style="90" bestFit="1" customWidth="1"/>
    <col min="8" max="8" width="13.85546875" style="91" customWidth="1"/>
    <col min="9" max="9" width="54.7109375" style="90" bestFit="1" customWidth="1"/>
    <col min="10" max="11" width="11.85546875" style="90" customWidth="1"/>
    <col min="12" max="12" width="9.140625" style="91"/>
    <col min="13" max="14" width="11.42578125" style="92" customWidth="1"/>
    <col min="15" max="17" width="11.42578125" style="93" customWidth="1"/>
    <col min="18" max="18" width="11.140625" style="92" customWidth="1"/>
    <col min="19" max="27" width="11.140625" style="93" customWidth="1"/>
    <col min="28" max="16384" width="9.140625" style="90"/>
  </cols>
  <sheetData>
    <row r="1" spans="1:27">
      <c r="I1" s="90" t="s">
        <v>0</v>
      </c>
    </row>
    <row r="2" spans="1:27">
      <c r="C2" s="93"/>
      <c r="D2" s="93"/>
      <c r="E2" s="93"/>
      <c r="F2" s="93"/>
      <c r="G2" s="93"/>
      <c r="H2" s="92"/>
      <c r="I2" s="93" t="s">
        <v>46</v>
      </c>
      <c r="J2" s="93"/>
      <c r="K2" s="93"/>
      <c r="L2" s="92" t="s">
        <v>2</v>
      </c>
      <c r="M2" s="92" t="s">
        <v>2</v>
      </c>
      <c r="N2" s="92" t="s">
        <v>64</v>
      </c>
      <c r="O2" s="92" t="s">
        <v>68</v>
      </c>
      <c r="P2" s="92" t="s">
        <v>69</v>
      </c>
      <c r="Q2" s="92" t="s">
        <v>68</v>
      </c>
      <c r="R2" s="92" t="s">
        <v>2</v>
      </c>
      <c r="S2" s="92" t="s">
        <v>281</v>
      </c>
      <c r="T2" s="92" t="s">
        <v>64</v>
      </c>
      <c r="U2" s="92" t="s">
        <v>69</v>
      </c>
      <c r="V2" s="92" t="s">
        <v>74</v>
      </c>
      <c r="W2" s="92" t="s">
        <v>67</v>
      </c>
      <c r="X2" s="92" t="s">
        <v>62</v>
      </c>
      <c r="Y2" s="92" t="s">
        <v>62</v>
      </c>
      <c r="Z2" s="92" t="s">
        <v>63</v>
      </c>
      <c r="AA2" s="92" t="s">
        <v>2</v>
      </c>
    </row>
    <row r="3" spans="1:27">
      <c r="C3" s="93"/>
      <c r="D3" s="93"/>
      <c r="E3" s="93"/>
      <c r="F3" s="93"/>
      <c r="G3" s="93"/>
      <c r="H3" s="92"/>
      <c r="I3" s="93"/>
      <c r="J3" s="93"/>
      <c r="K3" s="93"/>
      <c r="L3" s="94">
        <v>42707</v>
      </c>
      <c r="M3" s="94">
        <v>42778</v>
      </c>
      <c r="N3" s="94">
        <v>42827</v>
      </c>
      <c r="O3" s="94">
        <v>42854</v>
      </c>
      <c r="P3" s="94">
        <v>42917</v>
      </c>
      <c r="Q3" s="94">
        <v>42994</v>
      </c>
      <c r="R3" s="94">
        <v>43008</v>
      </c>
      <c r="S3" s="94">
        <v>43015</v>
      </c>
      <c r="T3" s="94">
        <v>43015</v>
      </c>
      <c r="U3" s="94">
        <v>43015</v>
      </c>
      <c r="V3" s="94">
        <v>43015</v>
      </c>
      <c r="W3" s="94">
        <v>43015</v>
      </c>
      <c r="X3" s="94">
        <v>43022</v>
      </c>
      <c r="Y3" s="94">
        <v>43022</v>
      </c>
      <c r="Z3" s="94">
        <v>43022</v>
      </c>
      <c r="AA3" s="94">
        <v>43043</v>
      </c>
    </row>
    <row r="4" spans="1:27" ht="60">
      <c r="A4" s="93" t="s">
        <v>167</v>
      </c>
      <c r="B4" s="93" t="s">
        <v>168</v>
      </c>
      <c r="C4" s="93"/>
      <c r="D4" s="95" t="s">
        <v>3</v>
      </c>
      <c r="E4" s="95"/>
      <c r="F4" s="95" t="s">
        <v>4</v>
      </c>
      <c r="G4" s="95"/>
      <c r="H4" s="96"/>
      <c r="I4" s="95" t="s">
        <v>5</v>
      </c>
      <c r="J4" s="97" t="s">
        <v>6</v>
      </c>
      <c r="K4" s="96" t="s">
        <v>139</v>
      </c>
      <c r="L4" s="97" t="s">
        <v>323</v>
      </c>
      <c r="M4" s="97" t="s">
        <v>331</v>
      </c>
      <c r="N4" s="97" t="s">
        <v>334</v>
      </c>
      <c r="O4" s="97" t="s">
        <v>335</v>
      </c>
      <c r="P4" s="97" t="s">
        <v>336</v>
      </c>
      <c r="Q4" s="97" t="s">
        <v>337</v>
      </c>
      <c r="R4" s="97" t="s">
        <v>332</v>
      </c>
      <c r="S4" s="97" t="s">
        <v>282</v>
      </c>
      <c r="T4" s="97" t="s">
        <v>282</v>
      </c>
      <c r="U4" s="97" t="s">
        <v>282</v>
      </c>
      <c r="V4" s="97" t="s">
        <v>282</v>
      </c>
      <c r="W4" s="97" t="s">
        <v>282</v>
      </c>
      <c r="X4" s="97" t="s">
        <v>282</v>
      </c>
      <c r="Y4" s="97" t="s">
        <v>338</v>
      </c>
      <c r="Z4" s="97" t="s">
        <v>282</v>
      </c>
      <c r="AA4" s="97" t="s">
        <v>333</v>
      </c>
    </row>
    <row r="5" spans="1:27" ht="15.75" customHeight="1">
      <c r="C5" s="93"/>
      <c r="D5" s="95"/>
      <c r="E5" s="95"/>
      <c r="F5" s="95"/>
      <c r="G5" s="95"/>
      <c r="H5" s="96"/>
      <c r="I5" s="95"/>
      <c r="J5" s="95"/>
      <c r="K5" s="96"/>
    </row>
    <row r="6" spans="1:27" s="93" customFormat="1">
      <c r="A6" s="93" t="s">
        <v>169</v>
      </c>
      <c r="B6" s="107" t="s">
        <v>181</v>
      </c>
      <c r="C6" s="92">
        <v>1</v>
      </c>
      <c r="D6" s="93">
        <v>109501</v>
      </c>
      <c r="E6" s="93">
        <f t="shared" ref="E6:E15" si="0">COUNTIF(D:D,D6)</f>
        <v>1</v>
      </c>
      <c r="F6" s="93" t="s">
        <v>65</v>
      </c>
      <c r="G6" s="93">
        <v>1994</v>
      </c>
      <c r="H6" s="92" t="s">
        <v>64</v>
      </c>
      <c r="I6" s="93" t="s">
        <v>9</v>
      </c>
      <c r="J6" s="98">
        <f t="shared" ref="J6:J15" si="1">SUM(L6:AB6)</f>
        <v>23</v>
      </c>
      <c r="K6" s="92">
        <f t="shared" ref="K6:K15" si="2">COUNT(L6:AB6)</f>
        <v>4</v>
      </c>
      <c r="L6" s="92">
        <v>8</v>
      </c>
      <c r="M6" s="92">
        <v>3</v>
      </c>
      <c r="N6" s="92">
        <v>6</v>
      </c>
      <c r="R6" s="92">
        <v>6</v>
      </c>
    </row>
    <row r="7" spans="1:27" s="93" customFormat="1">
      <c r="A7" s="93" t="s">
        <v>169</v>
      </c>
      <c r="B7" s="107" t="s">
        <v>181</v>
      </c>
      <c r="C7" s="92">
        <v>2</v>
      </c>
      <c r="D7" s="93">
        <v>116481</v>
      </c>
      <c r="E7" s="93">
        <f t="shared" si="0"/>
        <v>1</v>
      </c>
      <c r="F7" s="93" t="s">
        <v>78</v>
      </c>
      <c r="G7" s="93">
        <v>1995</v>
      </c>
      <c r="H7" s="92" t="s">
        <v>64</v>
      </c>
      <c r="I7" s="93" t="s">
        <v>14</v>
      </c>
      <c r="J7" s="98">
        <f t="shared" si="1"/>
        <v>21</v>
      </c>
      <c r="K7" s="92">
        <f t="shared" si="2"/>
        <v>2</v>
      </c>
      <c r="L7" s="92">
        <v>11</v>
      </c>
      <c r="M7" s="92">
        <v>10</v>
      </c>
      <c r="N7" s="92"/>
      <c r="R7" s="92"/>
    </row>
    <row r="8" spans="1:27" s="93" customFormat="1">
      <c r="A8" s="93" t="s">
        <v>169</v>
      </c>
      <c r="B8" s="107" t="s">
        <v>181</v>
      </c>
      <c r="C8" s="92">
        <v>3</v>
      </c>
      <c r="D8" s="90">
        <v>129030</v>
      </c>
      <c r="E8" s="93">
        <f t="shared" si="0"/>
        <v>1</v>
      </c>
      <c r="F8" s="93" t="s">
        <v>132</v>
      </c>
      <c r="G8" s="93">
        <v>1997</v>
      </c>
      <c r="H8" s="91" t="s">
        <v>64</v>
      </c>
      <c r="I8" s="93" t="s">
        <v>9</v>
      </c>
      <c r="J8" s="98">
        <f t="shared" si="1"/>
        <v>6</v>
      </c>
      <c r="K8" s="92">
        <f t="shared" si="2"/>
        <v>1</v>
      </c>
      <c r="L8" s="91"/>
      <c r="M8" s="92">
        <v>6</v>
      </c>
      <c r="N8" s="92"/>
      <c r="R8" s="92"/>
    </row>
    <row r="9" spans="1:27" s="93" customFormat="1">
      <c r="A9" s="93" t="s">
        <v>169</v>
      </c>
      <c r="B9" s="107" t="s">
        <v>181</v>
      </c>
      <c r="C9" s="92">
        <v>4</v>
      </c>
      <c r="D9" s="93">
        <v>88208</v>
      </c>
      <c r="E9" s="93">
        <f t="shared" si="0"/>
        <v>1</v>
      </c>
      <c r="F9" s="93" t="s">
        <v>47</v>
      </c>
      <c r="G9" s="93">
        <v>1990</v>
      </c>
      <c r="H9" s="92" t="s">
        <v>70</v>
      </c>
      <c r="I9" s="93" t="s">
        <v>19</v>
      </c>
      <c r="J9" s="98">
        <f t="shared" si="1"/>
        <v>6</v>
      </c>
      <c r="K9" s="92">
        <f t="shared" si="2"/>
        <v>2</v>
      </c>
      <c r="L9" s="92">
        <v>2</v>
      </c>
      <c r="M9" s="92">
        <v>4</v>
      </c>
      <c r="N9" s="92"/>
      <c r="R9" s="92"/>
    </row>
    <row r="10" spans="1:27" s="93" customFormat="1">
      <c r="A10" s="93" t="s">
        <v>169</v>
      </c>
      <c r="B10" s="107" t="s">
        <v>181</v>
      </c>
      <c r="C10" s="92">
        <v>5</v>
      </c>
      <c r="D10" s="93">
        <v>76015</v>
      </c>
      <c r="E10" s="93">
        <f t="shared" si="0"/>
        <v>1</v>
      </c>
      <c r="F10" s="93" t="s">
        <v>56</v>
      </c>
      <c r="G10" s="93">
        <v>1983</v>
      </c>
      <c r="H10" s="92" t="s">
        <v>64</v>
      </c>
      <c r="I10" s="93" t="s">
        <v>128</v>
      </c>
      <c r="J10" s="98">
        <f t="shared" si="1"/>
        <v>4</v>
      </c>
      <c r="K10" s="92">
        <f t="shared" si="2"/>
        <v>1</v>
      </c>
      <c r="L10" s="92">
        <v>4</v>
      </c>
      <c r="M10" s="92"/>
      <c r="N10" s="92"/>
      <c r="R10" s="92"/>
    </row>
    <row r="11" spans="1:27" s="93" customFormat="1">
      <c r="A11" s="93" t="s">
        <v>169</v>
      </c>
      <c r="B11" s="107" t="s">
        <v>181</v>
      </c>
      <c r="C11" s="92">
        <v>6</v>
      </c>
      <c r="D11" s="90">
        <v>107792</v>
      </c>
      <c r="E11" s="93">
        <f t="shared" si="0"/>
        <v>1</v>
      </c>
      <c r="F11" s="93" t="s">
        <v>219</v>
      </c>
      <c r="G11" s="93">
        <v>1998</v>
      </c>
      <c r="H11" s="91" t="s">
        <v>64</v>
      </c>
      <c r="I11" s="93" t="s">
        <v>11</v>
      </c>
      <c r="J11" s="98">
        <f t="shared" si="1"/>
        <v>4</v>
      </c>
      <c r="K11" s="92">
        <f t="shared" si="2"/>
        <v>2</v>
      </c>
      <c r="L11" s="92">
        <v>3</v>
      </c>
      <c r="M11" s="92">
        <v>1</v>
      </c>
      <c r="N11" s="92"/>
      <c r="R11" s="92"/>
    </row>
    <row r="12" spans="1:27" s="93" customFormat="1">
      <c r="A12" s="93" t="s">
        <v>169</v>
      </c>
      <c r="B12" s="107" t="s">
        <v>181</v>
      </c>
      <c r="C12" s="92">
        <v>7</v>
      </c>
      <c r="D12" s="90">
        <v>122095</v>
      </c>
      <c r="E12" s="93">
        <f t="shared" si="0"/>
        <v>1</v>
      </c>
      <c r="F12" s="93" t="s">
        <v>220</v>
      </c>
      <c r="G12" s="93">
        <v>1998</v>
      </c>
      <c r="H12" s="91" t="s">
        <v>64</v>
      </c>
      <c r="I12" s="93" t="s">
        <v>128</v>
      </c>
      <c r="J12" s="98">
        <f t="shared" si="1"/>
        <v>3</v>
      </c>
      <c r="K12" s="92">
        <f t="shared" si="2"/>
        <v>2</v>
      </c>
      <c r="L12" s="92">
        <v>2</v>
      </c>
      <c r="M12" s="92"/>
      <c r="N12" s="92">
        <v>1</v>
      </c>
      <c r="R12" s="92"/>
    </row>
    <row r="13" spans="1:27" s="93" customFormat="1">
      <c r="A13" s="93" t="s">
        <v>169</v>
      </c>
      <c r="B13" s="107" t="s">
        <v>181</v>
      </c>
      <c r="C13" s="92">
        <v>8</v>
      </c>
      <c r="D13" s="90">
        <v>142000</v>
      </c>
      <c r="E13" s="93">
        <f t="shared" si="0"/>
        <v>1</v>
      </c>
      <c r="F13" s="90" t="s">
        <v>287</v>
      </c>
      <c r="G13" s="93">
        <v>1998</v>
      </c>
      <c r="H13" s="91" t="s">
        <v>281</v>
      </c>
      <c r="I13" s="93" t="s">
        <v>288</v>
      </c>
      <c r="J13" s="98">
        <f t="shared" si="1"/>
        <v>2</v>
      </c>
      <c r="K13" s="92">
        <f t="shared" si="2"/>
        <v>1</v>
      </c>
      <c r="L13" s="91">
        <v>2</v>
      </c>
      <c r="M13" s="92"/>
      <c r="N13" s="92"/>
      <c r="R13" s="92"/>
    </row>
    <row r="14" spans="1:27" s="93" customFormat="1">
      <c r="A14" s="93" t="s">
        <v>169</v>
      </c>
      <c r="B14" s="107" t="s">
        <v>181</v>
      </c>
      <c r="C14" s="92">
        <v>9</v>
      </c>
      <c r="D14" s="90">
        <v>108591</v>
      </c>
      <c r="E14" s="93">
        <f t="shared" si="0"/>
        <v>1</v>
      </c>
      <c r="F14" s="93" t="s">
        <v>247</v>
      </c>
      <c r="G14" s="93">
        <v>1991</v>
      </c>
      <c r="H14" s="91" t="s">
        <v>62</v>
      </c>
      <c r="I14" s="93" t="s">
        <v>248</v>
      </c>
      <c r="J14" s="98">
        <f t="shared" si="1"/>
        <v>2</v>
      </c>
      <c r="K14" s="92">
        <f t="shared" si="2"/>
        <v>2</v>
      </c>
      <c r="L14" s="91">
        <v>1</v>
      </c>
      <c r="M14" s="92">
        <v>1</v>
      </c>
      <c r="N14" s="92"/>
      <c r="R14" s="92"/>
    </row>
    <row r="15" spans="1:27" s="93" customFormat="1">
      <c r="A15" s="93" t="s">
        <v>169</v>
      </c>
      <c r="B15" s="107" t="s">
        <v>181</v>
      </c>
      <c r="C15" s="92">
        <v>10</v>
      </c>
      <c r="D15" s="90">
        <v>117488</v>
      </c>
      <c r="E15" s="93">
        <f t="shared" si="0"/>
        <v>1</v>
      </c>
      <c r="F15" s="93" t="s">
        <v>155</v>
      </c>
      <c r="G15" s="93">
        <v>1997</v>
      </c>
      <c r="H15" s="91" t="s">
        <v>64</v>
      </c>
      <c r="I15" s="90" t="s">
        <v>27</v>
      </c>
      <c r="J15" s="98">
        <f t="shared" si="1"/>
        <v>1</v>
      </c>
      <c r="K15" s="92">
        <f t="shared" si="2"/>
        <v>1</v>
      </c>
      <c r="L15" s="92"/>
      <c r="M15" s="92"/>
      <c r="N15" s="92"/>
      <c r="R15" s="92">
        <v>1</v>
      </c>
    </row>
    <row r="16" spans="1:27">
      <c r="E16" s="93"/>
      <c r="J16" s="98"/>
      <c r="K16" s="92"/>
    </row>
    <row r="17" spans="5:11">
      <c r="E17" s="93"/>
      <c r="J17" s="98"/>
      <c r="K17" s="92"/>
    </row>
    <row r="18" spans="5:11">
      <c r="E18" s="93"/>
      <c r="J18" s="98"/>
      <c r="K18" s="92"/>
    </row>
    <row r="19" spans="5:11">
      <c r="E19" s="93"/>
      <c r="J19" s="98"/>
      <c r="K19" s="92"/>
    </row>
    <row r="20" spans="5:11">
      <c r="E20" s="93"/>
      <c r="J20" s="98"/>
      <c r="K20" s="92"/>
    </row>
    <row r="21" spans="5:11">
      <c r="E21" s="93"/>
    </row>
    <row r="22" spans="5:11">
      <c r="E22" s="93"/>
    </row>
    <row r="23" spans="5:11">
      <c r="E23" s="93"/>
    </row>
    <row r="24" spans="5:11">
      <c r="E24" s="93"/>
    </row>
  </sheetData>
  <sortState ref="A6:AA15">
    <sortCondition descending="1" ref="J6:J15"/>
    <sortCondition ref="K6:K15"/>
  </sortState>
  <pageMargins left="0.70866141732283472" right="0.70866141732283472" top="0.74803149606299213" bottom="0.74803149606299213" header="0.31496062992125984" footer="0.31496062992125984"/>
  <pageSetup paperSize="123" scale="35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"/>
  <sheetViews>
    <sheetView view="pageBreakPreview" zoomScale="91" zoomScaleNormal="63" zoomScaleSheetLayoutView="91" workbookViewId="0">
      <selection sqref="A1:B1048576"/>
    </sheetView>
  </sheetViews>
  <sheetFormatPr defaultRowHeight="15"/>
  <cols>
    <col min="1" max="2" width="9.140625" style="22"/>
    <col min="3" max="3" width="9.140625" style="3"/>
    <col min="4" max="4" width="9.28515625" style="25" bestFit="1" customWidth="1"/>
    <col min="5" max="5" width="4.7109375" style="3" customWidth="1"/>
    <col min="6" max="6" width="19" style="3" customWidth="1"/>
    <col min="7" max="7" width="6.28515625" style="25" bestFit="1" customWidth="1"/>
    <col min="8" max="8" width="14.140625" style="25" customWidth="1"/>
    <col min="9" max="9" width="34.85546875" style="3" bestFit="1" customWidth="1"/>
    <col min="10" max="11" width="13" style="8" customWidth="1"/>
    <col min="12" max="12" width="9.140625" style="25"/>
    <col min="13" max="15" width="11.42578125" style="21" customWidth="1"/>
    <col min="16" max="17" width="11.42578125" style="22" customWidth="1"/>
    <col min="18" max="27" width="11.140625" style="22" customWidth="1"/>
    <col min="28" max="16384" width="9.140625" style="3"/>
  </cols>
  <sheetData>
    <row r="1" spans="1:27">
      <c r="C1" s="2"/>
      <c r="D1" s="21"/>
      <c r="E1" s="2"/>
      <c r="F1" s="2"/>
      <c r="G1" s="21"/>
      <c r="H1" s="21"/>
      <c r="I1" s="2" t="s">
        <v>0</v>
      </c>
      <c r="J1" s="1"/>
      <c r="K1" s="1"/>
    </row>
    <row r="2" spans="1:27">
      <c r="C2" s="2"/>
      <c r="D2" s="21"/>
      <c r="E2" s="2"/>
      <c r="F2" s="2"/>
      <c r="G2" s="21"/>
      <c r="H2" s="21"/>
      <c r="I2" s="2" t="s">
        <v>48</v>
      </c>
      <c r="J2" s="1"/>
      <c r="K2" s="1"/>
      <c r="L2" s="21" t="s">
        <v>2</v>
      </c>
      <c r="M2" s="21" t="s">
        <v>2</v>
      </c>
      <c r="N2" s="21" t="s">
        <v>64</v>
      </c>
      <c r="O2" s="21" t="s">
        <v>68</v>
      </c>
      <c r="P2" s="21" t="s">
        <v>69</v>
      </c>
      <c r="Q2" s="21" t="s">
        <v>68</v>
      </c>
      <c r="R2" s="21" t="s">
        <v>2</v>
      </c>
      <c r="S2" s="21" t="s">
        <v>281</v>
      </c>
      <c r="T2" s="21" t="s">
        <v>64</v>
      </c>
      <c r="U2" s="21" t="s">
        <v>69</v>
      </c>
      <c r="V2" s="21" t="s">
        <v>74</v>
      </c>
      <c r="W2" s="21" t="s">
        <v>67</v>
      </c>
      <c r="X2" s="21" t="s">
        <v>62</v>
      </c>
      <c r="Y2" s="21" t="s">
        <v>62</v>
      </c>
      <c r="Z2" s="21" t="s">
        <v>63</v>
      </c>
      <c r="AA2" s="21" t="s">
        <v>2</v>
      </c>
    </row>
    <row r="3" spans="1:27">
      <c r="C3" s="2"/>
      <c r="D3" s="21"/>
      <c r="E3" s="2"/>
      <c r="F3" s="2"/>
      <c r="G3" s="21"/>
      <c r="H3" s="21"/>
      <c r="I3" s="2"/>
      <c r="J3" s="1"/>
      <c r="K3" s="1"/>
      <c r="L3" s="31">
        <v>42707</v>
      </c>
      <c r="M3" s="31">
        <v>42778</v>
      </c>
      <c r="N3" s="31">
        <v>42827</v>
      </c>
      <c r="O3" s="31">
        <v>42854</v>
      </c>
      <c r="P3" s="31">
        <v>42917</v>
      </c>
      <c r="Q3" s="31">
        <v>42994</v>
      </c>
      <c r="R3" s="31">
        <v>43008</v>
      </c>
      <c r="S3" s="31">
        <v>43015</v>
      </c>
      <c r="T3" s="31">
        <v>43015</v>
      </c>
      <c r="U3" s="31">
        <v>43015</v>
      </c>
      <c r="V3" s="31">
        <v>43015</v>
      </c>
      <c r="W3" s="31">
        <v>43015</v>
      </c>
      <c r="X3" s="31">
        <v>43022</v>
      </c>
      <c r="Y3" s="31">
        <v>43022</v>
      </c>
      <c r="Z3" s="31">
        <v>43022</v>
      </c>
      <c r="AA3" s="31">
        <v>43043</v>
      </c>
    </row>
    <row r="4" spans="1:27" ht="60">
      <c r="A4" s="22" t="s">
        <v>167</v>
      </c>
      <c r="B4" s="22" t="s">
        <v>168</v>
      </c>
      <c r="C4" s="2"/>
      <c r="D4" s="6" t="s">
        <v>3</v>
      </c>
      <c r="E4" s="5"/>
      <c r="F4" s="5" t="s">
        <v>4</v>
      </c>
      <c r="G4" s="6"/>
      <c r="H4" s="6"/>
      <c r="I4" s="6" t="s">
        <v>5</v>
      </c>
      <c r="J4" s="6" t="s">
        <v>6</v>
      </c>
      <c r="K4" s="6" t="s">
        <v>139</v>
      </c>
      <c r="L4" s="24" t="s">
        <v>323</v>
      </c>
      <c r="M4" s="24" t="s">
        <v>331</v>
      </c>
      <c r="N4" s="24" t="s">
        <v>334</v>
      </c>
      <c r="O4" s="24" t="s">
        <v>335</v>
      </c>
      <c r="P4" s="24" t="s">
        <v>336</v>
      </c>
      <c r="Q4" s="24" t="s">
        <v>337</v>
      </c>
      <c r="R4" s="24" t="s">
        <v>332</v>
      </c>
      <c r="S4" s="24" t="s">
        <v>282</v>
      </c>
      <c r="T4" s="24" t="s">
        <v>282</v>
      </c>
      <c r="U4" s="24" t="s">
        <v>282</v>
      </c>
      <c r="V4" s="24" t="s">
        <v>282</v>
      </c>
      <c r="W4" s="24" t="s">
        <v>282</v>
      </c>
      <c r="X4" s="24" t="s">
        <v>282</v>
      </c>
      <c r="Y4" s="24" t="s">
        <v>338</v>
      </c>
      <c r="Z4" s="24" t="s">
        <v>282</v>
      </c>
      <c r="AA4" s="24" t="s">
        <v>333</v>
      </c>
    </row>
    <row r="5" spans="1:27">
      <c r="C5" s="2"/>
      <c r="D5" s="6"/>
      <c r="E5" s="5"/>
      <c r="F5" s="5"/>
      <c r="G5" s="6"/>
      <c r="H5" s="6"/>
      <c r="I5" s="5"/>
      <c r="J5" s="6"/>
      <c r="K5" s="6"/>
    </row>
    <row r="6" spans="1:27" s="2" customFormat="1">
      <c r="A6" s="22" t="s">
        <v>169</v>
      </c>
      <c r="B6" s="99" t="s">
        <v>182</v>
      </c>
      <c r="C6" s="1">
        <v>1</v>
      </c>
      <c r="D6" s="20">
        <v>106428</v>
      </c>
      <c r="E6" s="28">
        <f t="shared" ref="E6:E14" si="0">COUNTIF(D:D,D6)</f>
        <v>1</v>
      </c>
      <c r="F6" s="28" t="s">
        <v>236</v>
      </c>
      <c r="G6" s="20">
        <v>1996</v>
      </c>
      <c r="H6" s="20" t="s">
        <v>64</v>
      </c>
      <c r="I6" s="28" t="s">
        <v>128</v>
      </c>
      <c r="J6" s="27">
        <f t="shared" ref="J6:J14" si="1">SUM(L6:AB6)</f>
        <v>13</v>
      </c>
      <c r="K6" s="1">
        <f t="shared" ref="K6:K14" si="2">COUNT(L6:AB6)</f>
        <v>2</v>
      </c>
      <c r="L6" s="21">
        <v>7</v>
      </c>
      <c r="M6" s="21"/>
      <c r="N6" s="21">
        <v>6</v>
      </c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>
      <c r="A7" s="22" t="s">
        <v>169</v>
      </c>
      <c r="B7" s="99" t="s">
        <v>182</v>
      </c>
      <c r="C7" s="1">
        <v>2</v>
      </c>
      <c r="D7" s="21">
        <v>124265</v>
      </c>
      <c r="E7" s="28">
        <f t="shared" si="0"/>
        <v>1</v>
      </c>
      <c r="F7" s="22" t="s">
        <v>263</v>
      </c>
      <c r="G7" s="21">
        <v>1997</v>
      </c>
      <c r="H7" s="21" t="s">
        <v>68</v>
      </c>
      <c r="I7" s="22" t="s">
        <v>158</v>
      </c>
      <c r="J7" s="27">
        <f t="shared" si="1"/>
        <v>10</v>
      </c>
      <c r="K7" s="21">
        <f t="shared" si="2"/>
        <v>2</v>
      </c>
      <c r="L7" s="25">
        <v>3</v>
      </c>
      <c r="M7" s="21"/>
      <c r="N7" s="21"/>
      <c r="O7" s="21">
        <v>7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>
      <c r="A8" s="22" t="s">
        <v>169</v>
      </c>
      <c r="B8" s="99" t="s">
        <v>182</v>
      </c>
      <c r="C8" s="21">
        <v>3</v>
      </c>
      <c r="D8" s="21">
        <v>84521</v>
      </c>
      <c r="E8" s="22">
        <f t="shared" si="0"/>
        <v>1</v>
      </c>
      <c r="F8" s="2" t="s">
        <v>57</v>
      </c>
      <c r="G8" s="21">
        <v>1987</v>
      </c>
      <c r="H8" s="21" t="s">
        <v>64</v>
      </c>
      <c r="I8" s="2" t="s">
        <v>89</v>
      </c>
      <c r="J8" s="27">
        <f t="shared" si="1"/>
        <v>5</v>
      </c>
      <c r="K8" s="21">
        <f t="shared" si="2"/>
        <v>1</v>
      </c>
      <c r="L8" s="21">
        <v>5</v>
      </c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>
      <c r="A9" s="22" t="s">
        <v>169</v>
      </c>
      <c r="B9" s="99" t="s">
        <v>182</v>
      </c>
      <c r="C9" s="21">
        <v>4</v>
      </c>
      <c r="D9" s="21">
        <v>143652</v>
      </c>
      <c r="E9" s="19">
        <f t="shared" si="0"/>
        <v>1</v>
      </c>
      <c r="F9" s="34" t="s">
        <v>378</v>
      </c>
      <c r="G9" s="21">
        <v>1997</v>
      </c>
      <c r="H9" s="21" t="s">
        <v>73</v>
      </c>
      <c r="I9" s="34" t="s">
        <v>379</v>
      </c>
      <c r="J9" s="27">
        <f t="shared" si="1"/>
        <v>5</v>
      </c>
      <c r="K9" s="21">
        <f t="shared" si="2"/>
        <v>1</v>
      </c>
      <c r="O9" s="21">
        <v>5</v>
      </c>
    </row>
    <row r="10" spans="1:27">
      <c r="A10" s="22" t="s">
        <v>169</v>
      </c>
      <c r="B10" s="99" t="s">
        <v>182</v>
      </c>
      <c r="C10" s="21">
        <v>5</v>
      </c>
      <c r="D10" s="25">
        <v>145833</v>
      </c>
      <c r="E10" s="28">
        <f t="shared" si="0"/>
        <v>1</v>
      </c>
      <c r="F10" s="23" t="s">
        <v>380</v>
      </c>
      <c r="G10" s="25">
        <v>1998</v>
      </c>
      <c r="H10" s="25" t="s">
        <v>67</v>
      </c>
      <c r="I10" s="23" t="s">
        <v>120</v>
      </c>
      <c r="J10" s="27">
        <f t="shared" si="1"/>
        <v>3</v>
      </c>
      <c r="K10" s="21">
        <f t="shared" si="2"/>
        <v>1</v>
      </c>
      <c r="O10" s="21">
        <v>3</v>
      </c>
    </row>
    <row r="11" spans="1:27">
      <c r="A11" s="22" t="s">
        <v>169</v>
      </c>
      <c r="B11" s="99" t="s">
        <v>182</v>
      </c>
      <c r="C11" s="21">
        <v>6</v>
      </c>
      <c r="D11" s="21">
        <v>149408</v>
      </c>
      <c r="E11" s="28">
        <f t="shared" si="0"/>
        <v>1</v>
      </c>
      <c r="F11" s="22" t="s">
        <v>266</v>
      </c>
      <c r="G11" s="21">
        <v>1995</v>
      </c>
      <c r="H11" s="21" t="s">
        <v>252</v>
      </c>
      <c r="I11" s="22" t="s">
        <v>267</v>
      </c>
      <c r="J11" s="27">
        <f t="shared" si="1"/>
        <v>1</v>
      </c>
      <c r="K11" s="21">
        <f t="shared" si="2"/>
        <v>1</v>
      </c>
      <c r="L11" s="25">
        <v>1</v>
      </c>
    </row>
    <row r="12" spans="1:27">
      <c r="A12" s="22" t="s">
        <v>169</v>
      </c>
      <c r="B12" s="99" t="s">
        <v>182</v>
      </c>
      <c r="C12" s="21">
        <v>7</v>
      </c>
      <c r="D12" s="25">
        <v>141485</v>
      </c>
      <c r="E12" s="28">
        <f t="shared" si="0"/>
        <v>1</v>
      </c>
      <c r="F12" s="23" t="s">
        <v>322</v>
      </c>
      <c r="G12" s="25">
        <v>1986</v>
      </c>
      <c r="H12" s="25" t="s">
        <v>70</v>
      </c>
      <c r="I12" s="23" t="s">
        <v>19</v>
      </c>
      <c r="J12" s="27">
        <f t="shared" si="1"/>
        <v>1</v>
      </c>
      <c r="K12" s="21">
        <f t="shared" si="2"/>
        <v>1</v>
      </c>
      <c r="N12" s="21">
        <v>1</v>
      </c>
    </row>
    <row r="13" spans="1:27">
      <c r="A13" s="22" t="s">
        <v>169</v>
      </c>
      <c r="B13" s="99" t="s">
        <v>182</v>
      </c>
      <c r="C13" s="21">
        <v>8</v>
      </c>
      <c r="D13" s="25">
        <v>111001</v>
      </c>
      <c r="E13" s="28">
        <f t="shared" si="0"/>
        <v>1</v>
      </c>
      <c r="F13" s="23" t="s">
        <v>366</v>
      </c>
      <c r="G13" s="25">
        <v>1999</v>
      </c>
      <c r="H13" s="25" t="s">
        <v>64</v>
      </c>
      <c r="I13" s="22" t="s">
        <v>7</v>
      </c>
      <c r="J13" s="27">
        <f t="shared" si="1"/>
        <v>1</v>
      </c>
      <c r="K13" s="21">
        <f t="shared" si="2"/>
        <v>1</v>
      </c>
      <c r="M13" s="21">
        <v>1</v>
      </c>
    </row>
    <row r="14" spans="1:27">
      <c r="A14" s="22" t="s">
        <v>169</v>
      </c>
      <c r="B14" s="99" t="s">
        <v>182</v>
      </c>
      <c r="C14" s="21">
        <v>9</v>
      </c>
      <c r="D14" s="25">
        <v>135929</v>
      </c>
      <c r="E14" s="22">
        <f t="shared" si="0"/>
        <v>1</v>
      </c>
      <c r="F14" s="22" t="s">
        <v>134</v>
      </c>
      <c r="G14" s="21">
        <v>1987</v>
      </c>
      <c r="H14" s="25" t="s">
        <v>67</v>
      </c>
      <c r="I14" s="23" t="s">
        <v>120</v>
      </c>
      <c r="J14" s="27">
        <f t="shared" si="1"/>
        <v>1</v>
      </c>
      <c r="K14" s="21">
        <f t="shared" si="2"/>
        <v>1</v>
      </c>
      <c r="O14" s="21">
        <v>1</v>
      </c>
    </row>
  </sheetData>
  <sortState ref="A6:AA14">
    <sortCondition descending="1" ref="J6:J14"/>
    <sortCondition ref="K6:K14"/>
  </sortState>
  <pageMargins left="0.70866141732283472" right="0.70866141732283472" top="0.74803149606299213" bottom="0.74803149606299213" header="0.31496062992125984" footer="0.31496062992125984"/>
  <pageSetup paperSize="9" scale="35" fitToWidth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2"/>
  <sheetViews>
    <sheetView view="pageBreakPreview" zoomScaleNormal="71" zoomScaleSheetLayoutView="100" workbookViewId="0">
      <selection sqref="A1:B1048576"/>
    </sheetView>
  </sheetViews>
  <sheetFormatPr defaultRowHeight="15"/>
  <cols>
    <col min="1" max="2" width="9.140625" style="22"/>
    <col min="3" max="3" width="9.140625" style="3"/>
    <col min="4" max="4" width="9.28515625" style="3" bestFit="1" customWidth="1"/>
    <col min="5" max="5" width="4" style="3" customWidth="1"/>
    <col min="6" max="6" width="19.140625" style="3" bestFit="1" customWidth="1"/>
    <col min="7" max="7" width="7.140625" style="25" bestFit="1" customWidth="1"/>
    <col min="8" max="8" width="12.42578125" style="8" customWidth="1"/>
    <col min="9" max="9" width="54.42578125" style="3" bestFit="1" customWidth="1"/>
    <col min="10" max="11" width="12" style="8" customWidth="1"/>
    <col min="12" max="12" width="9.140625" style="25"/>
    <col min="13" max="13" width="11.42578125" style="21" customWidth="1"/>
    <col min="14" max="14" width="11.42578125" style="22" customWidth="1"/>
    <col min="15" max="15" width="11.42578125" style="21" customWidth="1"/>
    <col min="16" max="17" width="11.42578125" style="22" customWidth="1"/>
    <col min="18" max="27" width="11.140625" style="22" customWidth="1"/>
    <col min="28" max="16384" width="9.140625" style="3"/>
  </cols>
  <sheetData>
    <row r="1" spans="1:27">
      <c r="C1" s="2"/>
      <c r="D1" s="2"/>
      <c r="E1" s="2"/>
      <c r="F1" s="2"/>
      <c r="G1" s="21"/>
      <c r="H1" s="1"/>
      <c r="I1" s="2" t="s">
        <v>0</v>
      </c>
      <c r="J1" s="1"/>
      <c r="K1" s="1"/>
    </row>
    <row r="2" spans="1:27">
      <c r="C2" s="2"/>
      <c r="D2" s="2"/>
      <c r="E2" s="2"/>
      <c r="F2" s="2"/>
      <c r="G2" s="21"/>
      <c r="H2" s="1"/>
      <c r="I2" s="2" t="s">
        <v>49</v>
      </c>
      <c r="J2" s="1"/>
      <c r="K2" s="1"/>
      <c r="L2" s="21" t="s">
        <v>2</v>
      </c>
      <c r="M2" s="21" t="s">
        <v>2</v>
      </c>
      <c r="N2" s="21" t="s">
        <v>64</v>
      </c>
      <c r="O2" s="21" t="s">
        <v>68</v>
      </c>
      <c r="P2" s="21" t="s">
        <v>69</v>
      </c>
      <c r="Q2" s="21" t="s">
        <v>68</v>
      </c>
      <c r="R2" s="21" t="s">
        <v>2</v>
      </c>
      <c r="S2" s="21" t="s">
        <v>281</v>
      </c>
      <c r="T2" s="21" t="s">
        <v>64</v>
      </c>
      <c r="U2" s="21" t="s">
        <v>69</v>
      </c>
      <c r="V2" s="21" t="s">
        <v>74</v>
      </c>
      <c r="W2" s="21" t="s">
        <v>67</v>
      </c>
      <c r="X2" s="21" t="s">
        <v>62</v>
      </c>
      <c r="Y2" s="21" t="s">
        <v>62</v>
      </c>
      <c r="Z2" s="21" t="s">
        <v>63</v>
      </c>
      <c r="AA2" s="21" t="s">
        <v>2</v>
      </c>
    </row>
    <row r="3" spans="1:27">
      <c r="C3" s="2"/>
      <c r="D3" s="2"/>
      <c r="E3" s="2"/>
      <c r="F3" s="2"/>
      <c r="G3" s="21"/>
      <c r="H3" s="1"/>
      <c r="I3" s="2"/>
      <c r="J3" s="1"/>
      <c r="K3" s="1"/>
      <c r="L3" s="31">
        <v>42707</v>
      </c>
      <c r="M3" s="31">
        <v>42778</v>
      </c>
      <c r="N3" s="31">
        <v>42827</v>
      </c>
      <c r="O3" s="31">
        <v>42854</v>
      </c>
      <c r="P3" s="31">
        <v>42917</v>
      </c>
      <c r="Q3" s="31">
        <v>42994</v>
      </c>
      <c r="R3" s="31">
        <v>43008</v>
      </c>
      <c r="S3" s="31">
        <v>43015</v>
      </c>
      <c r="T3" s="31">
        <v>43015</v>
      </c>
      <c r="U3" s="31">
        <v>43015</v>
      </c>
      <c r="V3" s="31">
        <v>43015</v>
      </c>
      <c r="W3" s="31">
        <v>43015</v>
      </c>
      <c r="X3" s="31">
        <v>43022</v>
      </c>
      <c r="Y3" s="31">
        <v>43022</v>
      </c>
      <c r="Z3" s="31">
        <v>43022</v>
      </c>
      <c r="AA3" s="31">
        <v>43043</v>
      </c>
    </row>
    <row r="4" spans="1:27" ht="60">
      <c r="A4" s="22" t="s">
        <v>167</v>
      </c>
      <c r="B4" s="22" t="s">
        <v>168</v>
      </c>
      <c r="C4" s="2"/>
      <c r="D4" s="5" t="s">
        <v>3</v>
      </c>
      <c r="E4" s="5"/>
      <c r="F4" s="5" t="s">
        <v>4</v>
      </c>
      <c r="G4" s="6"/>
      <c r="H4" s="6"/>
      <c r="I4" s="5" t="s">
        <v>5</v>
      </c>
      <c r="J4" s="6" t="s">
        <v>52</v>
      </c>
      <c r="K4" s="6" t="s">
        <v>139</v>
      </c>
      <c r="L4" s="24" t="s">
        <v>323</v>
      </c>
      <c r="M4" s="24" t="s">
        <v>331</v>
      </c>
      <c r="N4" s="24" t="s">
        <v>334</v>
      </c>
      <c r="O4" s="24" t="s">
        <v>335</v>
      </c>
      <c r="P4" s="24" t="s">
        <v>336</v>
      </c>
      <c r="Q4" s="24" t="s">
        <v>337</v>
      </c>
      <c r="R4" s="24" t="s">
        <v>332</v>
      </c>
      <c r="S4" s="24" t="s">
        <v>282</v>
      </c>
      <c r="T4" s="24" t="s">
        <v>282</v>
      </c>
      <c r="U4" s="24" t="s">
        <v>282</v>
      </c>
      <c r="V4" s="24" t="s">
        <v>282</v>
      </c>
      <c r="W4" s="24" t="s">
        <v>282</v>
      </c>
      <c r="X4" s="24" t="s">
        <v>282</v>
      </c>
      <c r="Y4" s="24" t="s">
        <v>338</v>
      </c>
      <c r="Z4" s="24" t="s">
        <v>282</v>
      </c>
      <c r="AA4" s="24" t="s">
        <v>333</v>
      </c>
    </row>
    <row r="5" spans="1:27">
      <c r="C5" s="2"/>
      <c r="D5" s="5"/>
      <c r="E5" s="5"/>
      <c r="F5" s="5"/>
      <c r="G5" s="6"/>
      <c r="H5" s="6"/>
      <c r="I5" s="5"/>
      <c r="J5" s="6"/>
      <c r="K5" s="6"/>
    </row>
    <row r="6" spans="1:27" s="2" customFormat="1">
      <c r="A6" s="22" t="s">
        <v>169</v>
      </c>
      <c r="B6" s="99" t="s">
        <v>183</v>
      </c>
      <c r="C6" s="1">
        <v>1</v>
      </c>
      <c r="D6" s="23">
        <v>105936</v>
      </c>
      <c r="E6" s="3">
        <f t="shared" ref="E6:E12" si="0">COUNTIF(D:D,D6)</f>
        <v>1</v>
      </c>
      <c r="F6" s="23" t="s">
        <v>367</v>
      </c>
      <c r="G6" s="25">
        <v>1999</v>
      </c>
      <c r="H6" s="25" t="s">
        <v>68</v>
      </c>
      <c r="I6" s="23" t="s">
        <v>368</v>
      </c>
      <c r="J6" s="14">
        <f t="shared" ref="J6:J12" si="1">SUM(L6:AB6)</f>
        <v>12</v>
      </c>
      <c r="K6" s="1">
        <f t="shared" ref="K6:K12" si="2">COUNT(L6:AB6)</f>
        <v>2</v>
      </c>
      <c r="L6" s="25"/>
      <c r="M6" s="21">
        <v>6</v>
      </c>
      <c r="N6" s="22"/>
      <c r="O6" s="21">
        <v>6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>
      <c r="A7" s="22" t="s">
        <v>169</v>
      </c>
      <c r="B7" s="99" t="s">
        <v>183</v>
      </c>
      <c r="C7" s="1">
        <v>2</v>
      </c>
      <c r="D7" s="3">
        <v>107561</v>
      </c>
      <c r="E7" s="3">
        <f t="shared" si="0"/>
        <v>1</v>
      </c>
      <c r="F7" s="3" t="s">
        <v>329</v>
      </c>
      <c r="G7" s="25">
        <v>1979</v>
      </c>
      <c r="H7" s="8" t="s">
        <v>71</v>
      </c>
      <c r="I7" s="3" t="s">
        <v>330</v>
      </c>
      <c r="J7" s="26">
        <f t="shared" si="1"/>
        <v>6</v>
      </c>
      <c r="K7" s="21">
        <f t="shared" si="2"/>
        <v>1</v>
      </c>
      <c r="L7" s="25">
        <v>6</v>
      </c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>
      <c r="A8" s="22" t="s">
        <v>169</v>
      </c>
      <c r="B8" s="99" t="s">
        <v>183</v>
      </c>
      <c r="C8" s="21">
        <v>3</v>
      </c>
      <c r="D8" s="22">
        <v>108724</v>
      </c>
      <c r="E8" s="3">
        <f t="shared" si="0"/>
        <v>1</v>
      </c>
      <c r="F8" s="22" t="s">
        <v>58</v>
      </c>
      <c r="G8" s="21">
        <v>1994</v>
      </c>
      <c r="H8" s="21" t="s">
        <v>69</v>
      </c>
      <c r="I8" s="22" t="s">
        <v>88</v>
      </c>
      <c r="J8" s="26">
        <f t="shared" si="1"/>
        <v>4</v>
      </c>
      <c r="K8" s="21">
        <f t="shared" si="2"/>
        <v>1</v>
      </c>
      <c r="L8" s="21">
        <v>4</v>
      </c>
      <c r="M8" s="21"/>
      <c r="N8" s="22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>
      <c r="A9" s="22" t="s">
        <v>169</v>
      </c>
      <c r="B9" s="99" t="s">
        <v>183</v>
      </c>
      <c r="C9" s="21">
        <v>4</v>
      </c>
      <c r="D9" s="23">
        <v>79386</v>
      </c>
      <c r="E9" s="3">
        <f t="shared" si="0"/>
        <v>1</v>
      </c>
      <c r="F9" s="23" t="s">
        <v>409</v>
      </c>
      <c r="G9" s="25">
        <v>1988</v>
      </c>
      <c r="H9" s="25" t="s">
        <v>299</v>
      </c>
      <c r="I9" s="23" t="s">
        <v>410</v>
      </c>
      <c r="J9" s="26">
        <f t="shared" si="1"/>
        <v>4</v>
      </c>
      <c r="K9" s="21">
        <f t="shared" si="2"/>
        <v>1</v>
      </c>
      <c r="L9" s="25"/>
      <c r="M9" s="21"/>
      <c r="N9" s="22"/>
      <c r="O9" s="21">
        <v>4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>
      <c r="A10" s="22" t="s">
        <v>169</v>
      </c>
      <c r="B10" s="99" t="s">
        <v>183</v>
      </c>
      <c r="C10" s="21">
        <v>5</v>
      </c>
      <c r="D10" s="22">
        <v>111545</v>
      </c>
      <c r="E10" s="3">
        <f t="shared" si="0"/>
        <v>1</v>
      </c>
      <c r="F10" s="22" t="s">
        <v>79</v>
      </c>
      <c r="G10" s="21">
        <v>1994</v>
      </c>
      <c r="H10" s="21" t="s">
        <v>62</v>
      </c>
      <c r="I10" s="22" t="s">
        <v>80</v>
      </c>
      <c r="J10" s="26">
        <f t="shared" si="1"/>
        <v>1</v>
      </c>
      <c r="K10" s="21">
        <f t="shared" si="2"/>
        <v>1</v>
      </c>
      <c r="L10" s="21">
        <v>1</v>
      </c>
    </row>
    <row r="11" spans="1:27">
      <c r="A11" s="22" t="s">
        <v>169</v>
      </c>
      <c r="B11" s="99" t="s">
        <v>183</v>
      </c>
      <c r="C11" s="21">
        <v>6</v>
      </c>
      <c r="D11" s="3">
        <v>99440</v>
      </c>
      <c r="E11" s="3">
        <f t="shared" si="0"/>
        <v>1</v>
      </c>
      <c r="F11" s="3" t="s">
        <v>369</v>
      </c>
      <c r="G11" s="25">
        <v>1992</v>
      </c>
      <c r="H11" s="8" t="s">
        <v>64</v>
      </c>
      <c r="I11" s="3" t="s">
        <v>128</v>
      </c>
      <c r="J11" s="26">
        <f t="shared" si="1"/>
        <v>1</v>
      </c>
      <c r="K11" s="21">
        <f t="shared" si="2"/>
        <v>1</v>
      </c>
      <c r="M11" s="21">
        <v>1</v>
      </c>
    </row>
    <row r="12" spans="1:27">
      <c r="A12" s="22" t="s">
        <v>169</v>
      </c>
      <c r="B12" s="99" t="s">
        <v>183</v>
      </c>
      <c r="C12" s="21">
        <v>7</v>
      </c>
      <c r="D12" s="3">
        <v>69211</v>
      </c>
      <c r="E12" s="23">
        <f t="shared" si="0"/>
        <v>1</v>
      </c>
      <c r="F12" s="23" t="s">
        <v>411</v>
      </c>
      <c r="G12" s="25">
        <v>1979</v>
      </c>
      <c r="H12" s="8" t="s">
        <v>299</v>
      </c>
      <c r="I12" s="23" t="s">
        <v>410</v>
      </c>
      <c r="J12" s="26">
        <f t="shared" si="1"/>
        <v>1</v>
      </c>
      <c r="K12" s="21">
        <f t="shared" si="2"/>
        <v>1</v>
      </c>
      <c r="O12" s="21">
        <v>1</v>
      </c>
    </row>
  </sheetData>
  <sortState ref="A6:AA12">
    <sortCondition descending="1" ref="J6:J12"/>
    <sortCondition ref="K6:K12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3"/>
  <sheetViews>
    <sheetView view="pageBreakPreview" topLeftCell="G1" zoomScaleNormal="59" zoomScaleSheetLayoutView="100" workbookViewId="0">
      <selection activeCell="Q2" sqref="Q2:Q4"/>
    </sheetView>
  </sheetViews>
  <sheetFormatPr defaultRowHeight="15"/>
  <cols>
    <col min="1" max="2" width="9.140625" style="3"/>
    <col min="3" max="3" width="9.42578125" style="3" bestFit="1" customWidth="1"/>
    <col min="4" max="4" width="9.5703125" style="3" bestFit="1" customWidth="1"/>
    <col min="5" max="5" width="9.42578125" style="3" hidden="1" customWidth="1"/>
    <col min="6" max="6" width="19.140625" style="3" bestFit="1" customWidth="1"/>
    <col min="7" max="7" width="6.5703125" style="3" bestFit="1" customWidth="1"/>
    <col min="8" max="8" width="14.140625" style="8" customWidth="1"/>
    <col min="9" max="9" width="35.140625" style="3" bestFit="1" customWidth="1"/>
    <col min="10" max="11" width="13" style="8" customWidth="1"/>
    <col min="12" max="12" width="9.140625" style="3"/>
    <col min="13" max="17" width="11.42578125" style="22" customWidth="1"/>
    <col min="18" max="27" width="11.140625" style="22" customWidth="1"/>
    <col min="28" max="16384" width="9.140625" style="3"/>
  </cols>
  <sheetData>
    <row r="1" spans="1:27">
      <c r="C1" s="2"/>
      <c r="D1" s="2"/>
      <c r="E1" s="2"/>
      <c r="F1" s="2"/>
      <c r="G1" s="2"/>
      <c r="H1" s="1"/>
      <c r="I1" s="2" t="s">
        <v>0</v>
      </c>
      <c r="J1" s="1"/>
      <c r="K1" s="1"/>
    </row>
    <row r="2" spans="1:27">
      <c r="C2" s="2"/>
      <c r="D2" s="2"/>
      <c r="E2" s="2"/>
      <c r="F2" s="2"/>
      <c r="G2" s="2"/>
      <c r="H2" s="1"/>
      <c r="I2" s="12">
        <v>-78</v>
      </c>
      <c r="J2" s="1"/>
      <c r="K2" s="1"/>
      <c r="L2" s="21" t="s">
        <v>2</v>
      </c>
      <c r="M2" s="21" t="s">
        <v>2</v>
      </c>
      <c r="N2" s="21" t="s">
        <v>64</v>
      </c>
      <c r="O2" s="21" t="s">
        <v>68</v>
      </c>
      <c r="P2" s="21" t="s">
        <v>69</v>
      </c>
      <c r="Q2" s="21" t="s">
        <v>68</v>
      </c>
      <c r="R2" s="21" t="s">
        <v>2</v>
      </c>
      <c r="S2" s="21" t="s">
        <v>281</v>
      </c>
      <c r="T2" s="21" t="s">
        <v>64</v>
      </c>
      <c r="U2" s="21" t="s">
        <v>69</v>
      </c>
      <c r="V2" s="21" t="s">
        <v>74</v>
      </c>
      <c r="W2" s="21" t="s">
        <v>67</v>
      </c>
      <c r="X2" s="21" t="s">
        <v>62</v>
      </c>
      <c r="Y2" s="21" t="s">
        <v>62</v>
      </c>
      <c r="Z2" s="21" t="s">
        <v>63</v>
      </c>
      <c r="AA2" s="21" t="s">
        <v>2</v>
      </c>
    </row>
    <row r="3" spans="1:27">
      <c r="C3" s="2"/>
      <c r="D3" s="2"/>
      <c r="E3" s="2"/>
      <c r="F3" s="2"/>
      <c r="G3" s="2"/>
      <c r="H3" s="1"/>
      <c r="I3" s="2"/>
      <c r="J3" s="1"/>
      <c r="K3" s="1"/>
      <c r="L3" s="30">
        <v>42707</v>
      </c>
      <c r="M3" s="31">
        <v>42778</v>
      </c>
      <c r="N3" s="31">
        <v>42827</v>
      </c>
      <c r="O3" s="31">
        <v>42854</v>
      </c>
      <c r="P3" s="31">
        <v>42917</v>
      </c>
      <c r="Q3" s="31">
        <v>42994</v>
      </c>
      <c r="R3" s="31">
        <v>43008</v>
      </c>
      <c r="S3" s="31">
        <v>43015</v>
      </c>
      <c r="T3" s="31">
        <v>43015</v>
      </c>
      <c r="U3" s="31">
        <v>43015</v>
      </c>
      <c r="V3" s="31">
        <v>43015</v>
      </c>
      <c r="W3" s="31">
        <v>43015</v>
      </c>
      <c r="X3" s="31">
        <v>43022</v>
      </c>
      <c r="Y3" s="31">
        <v>43022</v>
      </c>
      <c r="Z3" s="31">
        <v>43022</v>
      </c>
      <c r="AA3" s="31">
        <v>43043</v>
      </c>
    </row>
    <row r="4" spans="1:27" ht="60">
      <c r="A4" s="3" t="s">
        <v>167</v>
      </c>
      <c r="B4" s="3" t="s">
        <v>168</v>
      </c>
      <c r="C4" s="2"/>
      <c r="D4" s="5" t="s">
        <v>3</v>
      </c>
      <c r="E4" s="5"/>
      <c r="F4" s="5" t="s">
        <v>4</v>
      </c>
      <c r="G4" s="5"/>
      <c r="H4" s="6"/>
      <c r="I4" s="6" t="s">
        <v>5</v>
      </c>
      <c r="J4" s="6" t="s">
        <v>6</v>
      </c>
      <c r="K4" s="6" t="s">
        <v>139</v>
      </c>
      <c r="L4" s="24" t="s">
        <v>323</v>
      </c>
      <c r="M4" s="24" t="s">
        <v>331</v>
      </c>
      <c r="N4" s="24" t="s">
        <v>334</v>
      </c>
      <c r="O4" s="24" t="s">
        <v>335</v>
      </c>
      <c r="P4" s="24" t="s">
        <v>336</v>
      </c>
      <c r="Q4" s="24" t="s">
        <v>337</v>
      </c>
      <c r="R4" s="24" t="s">
        <v>332</v>
      </c>
      <c r="S4" s="24" t="s">
        <v>282</v>
      </c>
      <c r="T4" s="24" t="s">
        <v>282</v>
      </c>
      <c r="U4" s="24" t="s">
        <v>282</v>
      </c>
      <c r="V4" s="24" t="s">
        <v>282</v>
      </c>
      <c r="W4" s="24" t="s">
        <v>282</v>
      </c>
      <c r="X4" s="24" t="s">
        <v>282</v>
      </c>
      <c r="Y4" s="24" t="s">
        <v>338</v>
      </c>
      <c r="Z4" s="24" t="s">
        <v>282</v>
      </c>
      <c r="AA4" s="24" t="s">
        <v>333</v>
      </c>
    </row>
    <row r="5" spans="1:27">
      <c r="C5" s="2"/>
      <c r="D5" s="5"/>
      <c r="E5" s="5"/>
      <c r="F5" s="5"/>
      <c r="G5" s="5"/>
      <c r="H5" s="6"/>
      <c r="I5" s="5"/>
      <c r="J5" s="6"/>
      <c r="K5" s="6"/>
    </row>
    <row r="6" spans="1:27">
      <c r="B6" s="17"/>
      <c r="C6" s="1"/>
      <c r="J6" s="14"/>
      <c r="K6" s="1"/>
    </row>
    <row r="13" spans="1:27" ht="13.5" customHeight="1"/>
  </sheetData>
  <sortState ref="D6:N7">
    <sortCondition descending="1" ref="J6:J7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"/>
  <sheetViews>
    <sheetView tabSelected="1" view="pageBreakPreview" topLeftCell="C1" zoomScale="89" zoomScaleNormal="63" zoomScaleSheetLayoutView="89" workbookViewId="0">
      <selection activeCell="J30" sqref="J30"/>
    </sheetView>
  </sheetViews>
  <sheetFormatPr defaultRowHeight="15"/>
  <cols>
    <col min="1" max="1" width="11.28515625" style="57" customWidth="1"/>
    <col min="2" max="2" width="9.140625" style="57"/>
    <col min="3" max="3" width="5.42578125" style="57" customWidth="1"/>
    <col min="4" max="4" width="9.42578125" style="57" bestFit="1" customWidth="1"/>
    <col min="5" max="5" width="9.28515625" style="57" hidden="1" customWidth="1"/>
    <col min="6" max="6" width="19.140625" style="57" bestFit="1" customWidth="1"/>
    <col min="7" max="7" width="6.42578125" style="57" bestFit="1" customWidth="1"/>
    <col min="8" max="8" width="14.140625" style="69" customWidth="1"/>
    <col min="9" max="9" width="35" style="57" bestFit="1" customWidth="1"/>
    <col min="10" max="11" width="13" style="69" customWidth="1"/>
    <col min="12" max="12" width="9.140625" style="58"/>
    <col min="13" max="17" width="11.42578125" style="58" customWidth="1"/>
    <col min="18" max="27" width="11.140625" style="58" customWidth="1"/>
    <col min="28" max="16384" width="9.140625" style="57"/>
  </cols>
  <sheetData>
    <row r="1" spans="1:27">
      <c r="C1" s="58"/>
      <c r="D1" s="58"/>
      <c r="E1" s="58"/>
      <c r="F1" s="58"/>
      <c r="G1" s="58"/>
      <c r="H1" s="59"/>
      <c r="I1" s="58" t="s">
        <v>0</v>
      </c>
      <c r="J1" s="59"/>
      <c r="K1" s="59"/>
    </row>
    <row r="2" spans="1:27">
      <c r="C2" s="58"/>
      <c r="D2" s="58"/>
      <c r="E2" s="58"/>
      <c r="F2" s="58"/>
      <c r="G2" s="58"/>
      <c r="H2" s="59"/>
      <c r="I2" s="60">
        <v>78</v>
      </c>
      <c r="J2" s="59"/>
      <c r="K2" s="59"/>
      <c r="L2" s="59" t="s">
        <v>2</v>
      </c>
      <c r="M2" s="59" t="s">
        <v>2</v>
      </c>
      <c r="N2" s="59" t="s">
        <v>64</v>
      </c>
      <c r="O2" s="59" t="s">
        <v>68</v>
      </c>
      <c r="P2" s="59" t="s">
        <v>69</v>
      </c>
      <c r="Q2" s="59" t="s">
        <v>68</v>
      </c>
      <c r="R2" s="59" t="s">
        <v>2</v>
      </c>
      <c r="S2" s="59" t="s">
        <v>281</v>
      </c>
      <c r="T2" s="59" t="s">
        <v>64</v>
      </c>
      <c r="U2" s="59" t="s">
        <v>69</v>
      </c>
      <c r="V2" s="59" t="s">
        <v>74</v>
      </c>
      <c r="W2" s="59" t="s">
        <v>67</v>
      </c>
      <c r="X2" s="59" t="s">
        <v>62</v>
      </c>
      <c r="Y2" s="59" t="s">
        <v>62</v>
      </c>
      <c r="Z2" s="59" t="s">
        <v>63</v>
      </c>
      <c r="AA2" s="59" t="s">
        <v>2</v>
      </c>
    </row>
    <row r="3" spans="1:27">
      <c r="C3" s="58"/>
      <c r="D3" s="58"/>
      <c r="E3" s="58"/>
      <c r="F3" s="58"/>
      <c r="G3" s="58"/>
      <c r="H3" s="59"/>
      <c r="I3" s="58"/>
      <c r="J3" s="59"/>
      <c r="K3" s="59"/>
      <c r="L3" s="61">
        <v>42707</v>
      </c>
      <c r="M3" s="62">
        <v>42778</v>
      </c>
      <c r="N3" s="62">
        <v>42827</v>
      </c>
      <c r="O3" s="62">
        <v>42854</v>
      </c>
      <c r="P3" s="62">
        <v>42917</v>
      </c>
      <c r="Q3" s="62">
        <v>42994</v>
      </c>
      <c r="R3" s="62">
        <v>43008</v>
      </c>
      <c r="S3" s="62">
        <v>43015</v>
      </c>
      <c r="T3" s="62">
        <v>43015</v>
      </c>
      <c r="U3" s="62">
        <v>43015</v>
      </c>
      <c r="V3" s="62">
        <v>43015</v>
      </c>
      <c r="W3" s="62">
        <v>43015</v>
      </c>
      <c r="X3" s="62">
        <v>43022</v>
      </c>
      <c r="Y3" s="62">
        <v>43022</v>
      </c>
      <c r="Z3" s="62">
        <v>43022</v>
      </c>
      <c r="AA3" s="62">
        <v>43043</v>
      </c>
    </row>
    <row r="4" spans="1:27" ht="60">
      <c r="A4" s="57" t="s">
        <v>167</v>
      </c>
      <c r="B4" s="57" t="s">
        <v>168</v>
      </c>
      <c r="C4" s="58"/>
      <c r="D4" s="63" t="s">
        <v>3</v>
      </c>
      <c r="E4" s="63"/>
      <c r="F4" s="63" t="s">
        <v>4</v>
      </c>
      <c r="G4" s="63"/>
      <c r="H4" s="64"/>
      <c r="I4" s="64" t="s">
        <v>5</v>
      </c>
      <c r="J4" s="64" t="s">
        <v>6</v>
      </c>
      <c r="K4" s="64" t="s">
        <v>139</v>
      </c>
      <c r="L4" s="65" t="s">
        <v>323</v>
      </c>
      <c r="M4" s="65" t="s">
        <v>331</v>
      </c>
      <c r="N4" s="65" t="s">
        <v>334</v>
      </c>
      <c r="O4" s="65" t="s">
        <v>335</v>
      </c>
      <c r="P4" s="65" t="s">
        <v>336</v>
      </c>
      <c r="Q4" s="65" t="s">
        <v>337</v>
      </c>
      <c r="R4" s="65" t="s">
        <v>332</v>
      </c>
      <c r="S4" s="65" t="s">
        <v>282</v>
      </c>
      <c r="T4" s="65" t="s">
        <v>282</v>
      </c>
      <c r="U4" s="65" t="s">
        <v>282</v>
      </c>
      <c r="V4" s="65" t="s">
        <v>282</v>
      </c>
      <c r="W4" s="65" t="s">
        <v>282</v>
      </c>
      <c r="X4" s="65" t="s">
        <v>282</v>
      </c>
      <c r="Y4" s="65" t="s">
        <v>338</v>
      </c>
      <c r="Z4" s="65" t="s">
        <v>282</v>
      </c>
      <c r="AA4" s="65" t="s">
        <v>333</v>
      </c>
    </row>
    <row r="5" spans="1:27">
      <c r="C5" s="58"/>
      <c r="D5" s="63"/>
      <c r="E5" s="63"/>
      <c r="F5" s="63"/>
      <c r="G5" s="63"/>
      <c r="H5" s="64"/>
      <c r="I5" s="63"/>
      <c r="J5" s="64"/>
      <c r="K5" s="64"/>
    </row>
    <row r="6" spans="1:27">
      <c r="A6" s="58"/>
      <c r="B6" s="66"/>
      <c r="C6" s="59"/>
      <c r="D6" s="58"/>
      <c r="E6" s="58"/>
      <c r="F6" s="58"/>
      <c r="G6" s="58"/>
      <c r="H6" s="59"/>
      <c r="I6" s="58"/>
      <c r="J6" s="67"/>
      <c r="K6" s="59"/>
    </row>
    <row r="7" spans="1:27" s="68" customFormat="1">
      <c r="A7" s="58"/>
      <c r="B7" s="66"/>
      <c r="C7" s="59"/>
      <c r="D7" s="58"/>
      <c r="E7" s="58"/>
      <c r="F7" s="58"/>
      <c r="G7" s="58"/>
      <c r="H7" s="59"/>
      <c r="I7" s="58"/>
      <c r="J7" s="67"/>
      <c r="K7" s="59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</sheetData>
  <sortState ref="D6:N8">
    <sortCondition descending="1" ref="J6:J8"/>
  </sortState>
  <pageMargins left="0.70866141732283472" right="0.70866141732283472" top="0.74803149606299213" bottom="0.74803149606299213" header="0.31496062992125984" footer="0.31496062992125984"/>
  <pageSetup paperSize="9" scale="35" fitToWidth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topLeftCell="A11" zoomScale="86" zoomScaleNormal="54" zoomScaleSheetLayoutView="86" workbookViewId="0">
      <selection activeCell="A11" sqref="A1:B1048576"/>
    </sheetView>
  </sheetViews>
  <sheetFormatPr defaultRowHeight="15"/>
  <cols>
    <col min="1" max="2" width="9.140625" style="37"/>
    <col min="3" max="3" width="9.140625" style="45"/>
    <col min="4" max="4" width="9.7109375" style="35" bestFit="1" customWidth="1"/>
    <col min="5" max="5" width="5" style="35" customWidth="1"/>
    <col min="6" max="6" width="28.42578125" style="35" bestFit="1" customWidth="1"/>
    <col min="7" max="7" width="9.28515625" style="35" bestFit="1" customWidth="1"/>
    <col min="8" max="8" width="12.7109375" style="35" customWidth="1"/>
    <col min="9" max="9" width="54.7109375" style="35" bestFit="1" customWidth="1"/>
    <col min="10" max="11" width="13.7109375" style="45" customWidth="1"/>
    <col min="12" max="12" width="9.140625" style="36"/>
    <col min="13" max="17" width="11.42578125" style="36" customWidth="1"/>
    <col min="18" max="18" width="11.140625" style="36" customWidth="1"/>
    <col min="19" max="27" width="11.140625" style="37" customWidth="1"/>
    <col min="28" max="16384" width="9.140625" style="35"/>
  </cols>
  <sheetData>
    <row r="1" spans="1:27">
      <c r="C1" s="36"/>
      <c r="D1" s="37"/>
      <c r="E1" s="37"/>
      <c r="F1" s="37"/>
      <c r="G1" s="37"/>
      <c r="H1" s="37"/>
      <c r="I1" s="37" t="s">
        <v>0</v>
      </c>
      <c r="J1" s="36"/>
      <c r="K1" s="36"/>
    </row>
    <row r="2" spans="1:27">
      <c r="C2" s="36"/>
      <c r="D2" s="37"/>
      <c r="E2" s="37"/>
      <c r="F2" s="37"/>
      <c r="G2" s="37"/>
      <c r="H2" s="37"/>
      <c r="I2" s="37" t="s">
        <v>20</v>
      </c>
      <c r="J2" s="36"/>
      <c r="K2" s="36"/>
      <c r="L2" s="36" t="s">
        <v>2</v>
      </c>
      <c r="M2" s="36" t="s">
        <v>2</v>
      </c>
      <c r="N2" s="36" t="s">
        <v>64</v>
      </c>
      <c r="O2" s="36" t="s">
        <v>68</v>
      </c>
      <c r="P2" s="36" t="s">
        <v>69</v>
      </c>
      <c r="Q2" s="21" t="s">
        <v>68</v>
      </c>
      <c r="R2" s="36" t="s">
        <v>2</v>
      </c>
      <c r="S2" s="36" t="s">
        <v>281</v>
      </c>
      <c r="T2" s="36" t="s">
        <v>64</v>
      </c>
      <c r="U2" s="36" t="s">
        <v>69</v>
      </c>
      <c r="V2" s="36" t="s">
        <v>74</v>
      </c>
      <c r="W2" s="36" t="s">
        <v>67</v>
      </c>
      <c r="X2" s="36" t="s">
        <v>62</v>
      </c>
      <c r="Y2" s="36" t="s">
        <v>62</v>
      </c>
      <c r="Z2" s="36" t="s">
        <v>63</v>
      </c>
      <c r="AA2" s="36" t="s">
        <v>2</v>
      </c>
    </row>
    <row r="3" spans="1:27">
      <c r="C3" s="36"/>
      <c r="D3" s="37"/>
      <c r="E3" s="37"/>
      <c r="F3" s="37"/>
      <c r="G3" s="37"/>
      <c r="H3" s="37"/>
      <c r="I3" s="37"/>
      <c r="J3" s="36"/>
      <c r="K3" s="36"/>
      <c r="L3" s="38">
        <v>42707</v>
      </c>
      <c r="M3" s="38">
        <v>42778</v>
      </c>
      <c r="N3" s="38">
        <v>42827</v>
      </c>
      <c r="O3" s="38">
        <v>42854</v>
      </c>
      <c r="P3" s="38">
        <v>42917</v>
      </c>
      <c r="Q3" s="31">
        <v>42994</v>
      </c>
      <c r="R3" s="38">
        <v>43008</v>
      </c>
      <c r="S3" s="38">
        <v>43015</v>
      </c>
      <c r="T3" s="38">
        <v>43015</v>
      </c>
      <c r="U3" s="38">
        <v>43015</v>
      </c>
      <c r="V3" s="38">
        <v>43015</v>
      </c>
      <c r="W3" s="38">
        <v>43015</v>
      </c>
      <c r="X3" s="38">
        <v>43022</v>
      </c>
      <c r="Y3" s="38">
        <v>43022</v>
      </c>
      <c r="Z3" s="38">
        <v>43022</v>
      </c>
      <c r="AA3" s="38">
        <v>43043</v>
      </c>
    </row>
    <row r="4" spans="1:27" ht="60">
      <c r="A4" s="37" t="s">
        <v>167</v>
      </c>
      <c r="B4" s="37" t="s">
        <v>168</v>
      </c>
      <c r="C4" s="36"/>
      <c r="D4" s="39" t="s">
        <v>3</v>
      </c>
      <c r="E4" s="39"/>
      <c r="F4" s="39" t="s">
        <v>4</v>
      </c>
      <c r="G4" s="40"/>
      <c r="H4" s="40"/>
      <c r="I4" s="39" t="s">
        <v>5</v>
      </c>
      <c r="J4" s="41" t="s">
        <v>51</v>
      </c>
      <c r="K4" s="40" t="s">
        <v>139</v>
      </c>
      <c r="L4" s="41" t="s">
        <v>323</v>
      </c>
      <c r="M4" s="41" t="s">
        <v>331</v>
      </c>
      <c r="N4" s="41" t="s">
        <v>334</v>
      </c>
      <c r="O4" s="41" t="s">
        <v>335</v>
      </c>
      <c r="P4" s="41" t="s">
        <v>336</v>
      </c>
      <c r="Q4" s="24" t="s">
        <v>337</v>
      </c>
      <c r="R4" s="41" t="s">
        <v>332</v>
      </c>
      <c r="S4" s="41" t="s">
        <v>282</v>
      </c>
      <c r="T4" s="41" t="s">
        <v>282</v>
      </c>
      <c r="U4" s="41" t="s">
        <v>282</v>
      </c>
      <c r="V4" s="41" t="s">
        <v>282</v>
      </c>
      <c r="W4" s="41" t="s">
        <v>282</v>
      </c>
      <c r="X4" s="41" t="s">
        <v>282</v>
      </c>
      <c r="Y4" s="41" t="s">
        <v>338</v>
      </c>
      <c r="Z4" s="41" t="s">
        <v>282</v>
      </c>
      <c r="AA4" s="41" t="s">
        <v>333</v>
      </c>
    </row>
    <row r="5" spans="1:27">
      <c r="C5" s="36"/>
      <c r="D5" s="39"/>
      <c r="E5" s="39"/>
      <c r="F5" s="39"/>
      <c r="G5" s="40"/>
      <c r="H5" s="40"/>
      <c r="I5" s="39"/>
      <c r="J5" s="40"/>
      <c r="K5" s="40"/>
    </row>
    <row r="6" spans="1:27" s="37" customFormat="1">
      <c r="A6" s="37" t="s">
        <v>170</v>
      </c>
      <c r="B6" s="100" t="s">
        <v>172</v>
      </c>
      <c r="C6" s="36">
        <v>1</v>
      </c>
      <c r="D6" s="35">
        <v>71880</v>
      </c>
      <c r="E6" s="35">
        <f t="shared" ref="E6:E37" si="0">COUNTIF(D:D,D6)</f>
        <v>1</v>
      </c>
      <c r="F6" s="35" t="s">
        <v>275</v>
      </c>
      <c r="G6" s="36">
        <v>1984</v>
      </c>
      <c r="H6" s="36" t="s">
        <v>63</v>
      </c>
      <c r="I6" s="35" t="s">
        <v>8</v>
      </c>
      <c r="J6" s="42">
        <f t="shared" ref="J6:J37" si="1">SUM(L6:AB6)</f>
        <v>26</v>
      </c>
      <c r="K6" s="36">
        <f t="shared" ref="K6:K37" si="2">COUNT(L6:AB6)</f>
        <v>3</v>
      </c>
      <c r="L6" s="36">
        <v>2</v>
      </c>
      <c r="M6" s="36"/>
      <c r="N6" s="36"/>
      <c r="O6" s="36">
        <v>7</v>
      </c>
      <c r="P6" s="36"/>
      <c r="Q6" s="36"/>
      <c r="R6" s="36">
        <v>17</v>
      </c>
    </row>
    <row r="7" spans="1:27" s="37" customFormat="1">
      <c r="A7" s="37" t="s">
        <v>170</v>
      </c>
      <c r="B7" s="100" t="s">
        <v>172</v>
      </c>
      <c r="C7" s="36">
        <v>2</v>
      </c>
      <c r="D7" s="35">
        <v>88335</v>
      </c>
      <c r="E7" s="35">
        <f t="shared" si="0"/>
        <v>1</v>
      </c>
      <c r="F7" s="35" t="s">
        <v>184</v>
      </c>
      <c r="G7" s="36">
        <v>1994</v>
      </c>
      <c r="H7" s="36" t="s">
        <v>73</v>
      </c>
      <c r="I7" s="35" t="s">
        <v>208</v>
      </c>
      <c r="J7" s="42">
        <f t="shared" si="1"/>
        <v>26</v>
      </c>
      <c r="K7" s="36">
        <f t="shared" si="2"/>
        <v>4</v>
      </c>
      <c r="L7" s="36">
        <v>7</v>
      </c>
      <c r="M7" s="36">
        <v>7</v>
      </c>
      <c r="N7" s="36"/>
      <c r="O7" s="36">
        <v>11</v>
      </c>
      <c r="P7" s="36"/>
      <c r="Q7" s="36"/>
      <c r="R7" s="36">
        <v>1</v>
      </c>
    </row>
    <row r="8" spans="1:27" s="37" customFormat="1">
      <c r="A8" s="37" t="s">
        <v>170</v>
      </c>
      <c r="B8" s="100" t="s">
        <v>172</v>
      </c>
      <c r="C8" s="36">
        <v>3</v>
      </c>
      <c r="D8" s="35">
        <v>137373</v>
      </c>
      <c r="E8" s="35">
        <f t="shared" si="0"/>
        <v>1</v>
      </c>
      <c r="F8" s="35" t="s">
        <v>144</v>
      </c>
      <c r="G8" s="36">
        <v>1997</v>
      </c>
      <c r="H8" s="36" t="s">
        <v>73</v>
      </c>
      <c r="I8" s="35" t="s">
        <v>104</v>
      </c>
      <c r="J8" s="42">
        <f t="shared" si="1"/>
        <v>23</v>
      </c>
      <c r="K8" s="36">
        <f t="shared" si="2"/>
        <v>3</v>
      </c>
      <c r="L8" s="36"/>
      <c r="M8" s="36">
        <v>10</v>
      </c>
      <c r="N8" s="36">
        <v>8</v>
      </c>
      <c r="O8" s="36">
        <v>5</v>
      </c>
      <c r="P8" s="36"/>
      <c r="Q8" s="36"/>
      <c r="R8" s="36"/>
    </row>
    <row r="9" spans="1:27" s="37" customFormat="1">
      <c r="A9" s="37" t="s">
        <v>170</v>
      </c>
      <c r="B9" s="100" t="s">
        <v>172</v>
      </c>
      <c r="C9" s="36">
        <v>4</v>
      </c>
      <c r="D9" s="35">
        <v>123184</v>
      </c>
      <c r="E9" s="35">
        <f t="shared" si="0"/>
        <v>1</v>
      </c>
      <c r="F9" s="35" t="s">
        <v>165</v>
      </c>
      <c r="G9" s="36">
        <v>1997</v>
      </c>
      <c r="H9" s="36" t="s">
        <v>66</v>
      </c>
      <c r="I9" s="35" t="s">
        <v>76</v>
      </c>
      <c r="J9" s="42">
        <f t="shared" si="1"/>
        <v>23</v>
      </c>
      <c r="K9" s="36">
        <f t="shared" si="2"/>
        <v>4</v>
      </c>
      <c r="L9" s="36">
        <v>2</v>
      </c>
      <c r="M9" s="36">
        <v>11</v>
      </c>
      <c r="N9" s="36">
        <v>4</v>
      </c>
      <c r="O9" s="36"/>
      <c r="P9" s="36"/>
      <c r="Q9" s="36"/>
      <c r="R9" s="36">
        <v>6</v>
      </c>
    </row>
    <row r="10" spans="1:27" s="37" customFormat="1">
      <c r="A10" s="37" t="s">
        <v>170</v>
      </c>
      <c r="B10" s="100" t="s">
        <v>172</v>
      </c>
      <c r="C10" s="36">
        <v>5</v>
      </c>
      <c r="D10" s="37">
        <v>82410</v>
      </c>
      <c r="E10" s="35">
        <f t="shared" si="0"/>
        <v>1</v>
      </c>
      <c r="F10" s="37" t="s">
        <v>12</v>
      </c>
      <c r="G10" s="36">
        <v>1991</v>
      </c>
      <c r="H10" s="36" t="s">
        <v>63</v>
      </c>
      <c r="I10" s="37" t="s">
        <v>13</v>
      </c>
      <c r="J10" s="42">
        <f t="shared" si="1"/>
        <v>18</v>
      </c>
      <c r="K10" s="36">
        <f t="shared" si="2"/>
        <v>1</v>
      </c>
      <c r="L10" s="36"/>
      <c r="M10" s="36">
        <v>18</v>
      </c>
      <c r="N10" s="36"/>
      <c r="O10" s="36"/>
      <c r="P10" s="36"/>
      <c r="Q10" s="36"/>
      <c r="R10" s="36"/>
    </row>
    <row r="11" spans="1:27" s="37" customFormat="1">
      <c r="A11" s="37" t="s">
        <v>170</v>
      </c>
      <c r="B11" s="100" t="s">
        <v>172</v>
      </c>
      <c r="C11" s="36">
        <v>6</v>
      </c>
      <c r="D11" s="35">
        <v>108900</v>
      </c>
      <c r="E11" s="35">
        <f t="shared" si="0"/>
        <v>1</v>
      </c>
      <c r="F11" s="35" t="s">
        <v>122</v>
      </c>
      <c r="G11" s="36">
        <v>1995</v>
      </c>
      <c r="H11" s="36" t="s">
        <v>63</v>
      </c>
      <c r="I11" s="43" t="s">
        <v>13</v>
      </c>
      <c r="J11" s="42">
        <f t="shared" si="1"/>
        <v>18</v>
      </c>
      <c r="K11" s="36">
        <f t="shared" si="2"/>
        <v>2</v>
      </c>
      <c r="L11" s="36">
        <v>4</v>
      </c>
      <c r="M11" s="36">
        <v>14</v>
      </c>
      <c r="N11" s="36"/>
      <c r="O11" s="36"/>
      <c r="P11" s="36"/>
      <c r="Q11" s="36"/>
      <c r="R11" s="36"/>
    </row>
    <row r="12" spans="1:27" s="37" customFormat="1">
      <c r="A12" s="37" t="s">
        <v>170</v>
      </c>
      <c r="B12" s="100" t="s">
        <v>172</v>
      </c>
      <c r="C12" s="36">
        <v>7</v>
      </c>
      <c r="D12" s="35">
        <v>116163</v>
      </c>
      <c r="E12" s="35">
        <f t="shared" si="0"/>
        <v>1</v>
      </c>
      <c r="F12" s="35" t="s">
        <v>313</v>
      </c>
      <c r="G12" s="36">
        <v>1997</v>
      </c>
      <c r="H12" s="36" t="s">
        <v>64</v>
      </c>
      <c r="I12" s="35" t="s">
        <v>9</v>
      </c>
      <c r="J12" s="42">
        <f t="shared" si="1"/>
        <v>17</v>
      </c>
      <c r="K12" s="36">
        <f t="shared" si="2"/>
        <v>1</v>
      </c>
      <c r="L12" s="36">
        <v>17</v>
      </c>
      <c r="M12" s="36"/>
      <c r="N12" s="36"/>
      <c r="O12" s="36"/>
      <c r="P12" s="36"/>
      <c r="Q12" s="36"/>
      <c r="R12" s="36"/>
    </row>
    <row r="13" spans="1:27" s="37" customFormat="1">
      <c r="A13" s="37" t="s">
        <v>170</v>
      </c>
      <c r="B13" s="100" t="s">
        <v>172</v>
      </c>
      <c r="C13" s="36">
        <v>8</v>
      </c>
      <c r="D13" s="35">
        <v>149530</v>
      </c>
      <c r="E13" s="35">
        <f t="shared" si="0"/>
        <v>1</v>
      </c>
      <c r="F13" s="35" t="s">
        <v>314</v>
      </c>
      <c r="G13" s="36">
        <v>1990</v>
      </c>
      <c r="H13" s="36" t="s">
        <v>64</v>
      </c>
      <c r="I13" s="35" t="s">
        <v>9</v>
      </c>
      <c r="J13" s="42">
        <f t="shared" si="1"/>
        <v>13</v>
      </c>
      <c r="K13" s="36">
        <f t="shared" si="2"/>
        <v>1</v>
      </c>
      <c r="L13" s="36">
        <v>13</v>
      </c>
      <c r="M13" s="36"/>
      <c r="N13" s="36"/>
      <c r="O13" s="36"/>
      <c r="P13" s="36"/>
      <c r="Q13" s="36"/>
      <c r="R13" s="36"/>
    </row>
    <row r="14" spans="1:27" s="37" customFormat="1">
      <c r="A14" s="37" t="s">
        <v>170</v>
      </c>
      <c r="B14" s="100" t="s">
        <v>172</v>
      </c>
      <c r="C14" s="36">
        <v>9</v>
      </c>
      <c r="D14" s="35">
        <v>140006</v>
      </c>
      <c r="E14" s="35">
        <f t="shared" si="0"/>
        <v>1</v>
      </c>
      <c r="F14" s="23" t="s">
        <v>441</v>
      </c>
      <c r="G14" s="21">
        <v>2000</v>
      </c>
      <c r="H14" s="21" t="s">
        <v>64</v>
      </c>
      <c r="I14" s="23" t="s">
        <v>128</v>
      </c>
      <c r="J14" s="42">
        <f t="shared" si="1"/>
        <v>13</v>
      </c>
      <c r="K14" s="36">
        <f t="shared" si="2"/>
        <v>1</v>
      </c>
      <c r="L14" s="36"/>
      <c r="M14" s="36"/>
      <c r="N14" s="36"/>
      <c r="O14" s="36"/>
      <c r="P14" s="36"/>
      <c r="Q14" s="36"/>
      <c r="R14" s="21">
        <v>13</v>
      </c>
    </row>
    <row r="15" spans="1:27" s="37" customFormat="1">
      <c r="A15" s="37" t="s">
        <v>170</v>
      </c>
      <c r="B15" s="100" t="s">
        <v>172</v>
      </c>
      <c r="C15" s="36">
        <v>10</v>
      </c>
      <c r="D15" s="35">
        <v>113256</v>
      </c>
      <c r="E15" s="35">
        <f t="shared" si="0"/>
        <v>1</v>
      </c>
      <c r="F15" s="23" t="s">
        <v>435</v>
      </c>
      <c r="G15" s="21">
        <v>2000</v>
      </c>
      <c r="H15" s="21" t="s">
        <v>64</v>
      </c>
      <c r="I15" s="23" t="s">
        <v>7</v>
      </c>
      <c r="J15" s="42">
        <f t="shared" si="1"/>
        <v>12</v>
      </c>
      <c r="K15" s="36">
        <f t="shared" si="2"/>
        <v>1</v>
      </c>
      <c r="L15" s="36"/>
      <c r="M15" s="36"/>
      <c r="N15" s="36"/>
      <c r="O15" s="36"/>
      <c r="P15" s="36"/>
      <c r="Q15" s="36"/>
      <c r="R15" s="36">
        <v>12</v>
      </c>
    </row>
    <row r="16" spans="1:27" s="37" customFormat="1">
      <c r="A16" s="37" t="s">
        <v>170</v>
      </c>
      <c r="B16" s="100" t="s">
        <v>172</v>
      </c>
      <c r="C16" s="36">
        <v>11</v>
      </c>
      <c r="D16" s="37">
        <v>96471</v>
      </c>
      <c r="E16" s="35">
        <f t="shared" si="0"/>
        <v>1</v>
      </c>
      <c r="F16" s="37" t="s">
        <v>54</v>
      </c>
      <c r="G16" s="36">
        <v>1994</v>
      </c>
      <c r="H16" s="36" t="s">
        <v>64</v>
      </c>
      <c r="I16" s="37" t="s">
        <v>7</v>
      </c>
      <c r="J16" s="42">
        <f t="shared" si="1"/>
        <v>11</v>
      </c>
      <c r="K16" s="36">
        <f t="shared" si="2"/>
        <v>1</v>
      </c>
      <c r="L16" s="36">
        <v>11</v>
      </c>
      <c r="M16" s="36"/>
      <c r="N16" s="36"/>
      <c r="O16" s="36"/>
      <c r="P16" s="36"/>
      <c r="Q16" s="36"/>
      <c r="R16" s="36"/>
    </row>
    <row r="17" spans="1:27" s="37" customFormat="1">
      <c r="A17" s="37" t="s">
        <v>170</v>
      </c>
      <c r="B17" s="100" t="s">
        <v>172</v>
      </c>
      <c r="C17" s="36">
        <v>12</v>
      </c>
      <c r="D17" s="35">
        <v>99724</v>
      </c>
      <c r="E17" s="35">
        <f t="shared" si="0"/>
        <v>1</v>
      </c>
      <c r="F17" s="35" t="s">
        <v>324</v>
      </c>
      <c r="G17" s="36">
        <v>1985</v>
      </c>
      <c r="H17" s="36" t="s">
        <v>64</v>
      </c>
      <c r="I17" s="35" t="s">
        <v>9</v>
      </c>
      <c r="J17" s="42">
        <f t="shared" si="1"/>
        <v>11</v>
      </c>
      <c r="K17" s="36">
        <f t="shared" si="2"/>
        <v>1</v>
      </c>
      <c r="L17" s="36">
        <v>11</v>
      </c>
      <c r="M17" s="36"/>
      <c r="N17" s="36"/>
      <c r="O17" s="36"/>
      <c r="P17" s="36"/>
      <c r="Q17" s="36"/>
      <c r="R17" s="36"/>
    </row>
    <row r="18" spans="1:27" s="37" customFormat="1">
      <c r="A18" s="37" t="s">
        <v>170</v>
      </c>
      <c r="B18" s="100" t="s">
        <v>172</v>
      </c>
      <c r="C18" s="36">
        <v>13</v>
      </c>
      <c r="D18" s="23">
        <v>114734</v>
      </c>
      <c r="E18" s="35">
        <f t="shared" si="0"/>
        <v>1</v>
      </c>
      <c r="F18" s="23" t="s">
        <v>413</v>
      </c>
      <c r="G18" s="21">
        <v>1996</v>
      </c>
      <c r="H18" s="21" t="s">
        <v>64</v>
      </c>
      <c r="I18" s="23" t="s">
        <v>128</v>
      </c>
      <c r="J18" s="42">
        <f t="shared" si="1"/>
        <v>11</v>
      </c>
      <c r="K18" s="36">
        <f t="shared" si="2"/>
        <v>2</v>
      </c>
      <c r="L18" s="36"/>
      <c r="M18" s="36"/>
      <c r="N18" s="36"/>
      <c r="O18" s="36"/>
      <c r="P18" s="36">
        <v>10</v>
      </c>
      <c r="Q18" s="36"/>
      <c r="R18" s="36">
        <v>1</v>
      </c>
    </row>
    <row r="19" spans="1:27" s="37" customFormat="1">
      <c r="A19" s="37" t="s">
        <v>170</v>
      </c>
      <c r="B19" s="100" t="s">
        <v>172</v>
      </c>
      <c r="C19" s="36">
        <v>14</v>
      </c>
      <c r="D19" s="35">
        <v>125691</v>
      </c>
      <c r="E19" s="35">
        <f t="shared" si="0"/>
        <v>1</v>
      </c>
      <c r="F19" s="35" t="s">
        <v>346</v>
      </c>
      <c r="G19" s="36">
        <v>1998</v>
      </c>
      <c r="H19" s="36" t="s">
        <v>64</v>
      </c>
      <c r="I19" s="37" t="s">
        <v>14</v>
      </c>
      <c r="J19" s="42">
        <f t="shared" si="1"/>
        <v>11</v>
      </c>
      <c r="K19" s="36">
        <f t="shared" si="2"/>
        <v>2</v>
      </c>
      <c r="L19" s="36"/>
      <c r="M19" s="36">
        <v>5</v>
      </c>
      <c r="N19" s="36"/>
      <c r="O19" s="36"/>
      <c r="P19" s="36"/>
      <c r="Q19" s="36"/>
      <c r="R19" s="36">
        <v>6</v>
      </c>
    </row>
    <row r="20" spans="1:27" s="37" customFormat="1">
      <c r="A20" s="37" t="s">
        <v>170</v>
      </c>
      <c r="B20" s="100" t="s">
        <v>172</v>
      </c>
      <c r="C20" s="36">
        <v>15</v>
      </c>
      <c r="D20" s="35">
        <v>112242</v>
      </c>
      <c r="E20" s="35">
        <f t="shared" si="0"/>
        <v>1</v>
      </c>
      <c r="F20" s="23" t="s">
        <v>440</v>
      </c>
      <c r="G20" s="21">
        <v>1999</v>
      </c>
      <c r="H20" s="21" t="s">
        <v>64</v>
      </c>
      <c r="I20" s="23" t="s">
        <v>89</v>
      </c>
      <c r="J20" s="42">
        <f t="shared" si="1"/>
        <v>10</v>
      </c>
      <c r="K20" s="36">
        <f t="shared" si="2"/>
        <v>1</v>
      </c>
      <c r="L20" s="36"/>
      <c r="M20" s="36"/>
      <c r="N20" s="36"/>
      <c r="O20" s="36"/>
      <c r="P20" s="36"/>
      <c r="Q20" s="36"/>
      <c r="R20" s="21">
        <v>10</v>
      </c>
    </row>
    <row r="21" spans="1:27" s="37" customFormat="1">
      <c r="A21" s="37" t="s">
        <v>170</v>
      </c>
      <c r="B21" s="100" t="s">
        <v>172</v>
      </c>
      <c r="C21" s="36">
        <v>16</v>
      </c>
      <c r="D21" s="35">
        <v>119860</v>
      </c>
      <c r="E21" s="35">
        <f t="shared" si="0"/>
        <v>1</v>
      </c>
      <c r="F21" s="35" t="s">
        <v>94</v>
      </c>
      <c r="G21" s="36">
        <v>1994</v>
      </c>
      <c r="H21" s="36" t="s">
        <v>252</v>
      </c>
      <c r="I21" s="35" t="s">
        <v>258</v>
      </c>
      <c r="J21" s="42">
        <f t="shared" si="1"/>
        <v>9</v>
      </c>
      <c r="K21" s="36">
        <f t="shared" si="2"/>
        <v>3</v>
      </c>
      <c r="L21" s="36">
        <v>2</v>
      </c>
      <c r="M21" s="36">
        <v>1</v>
      </c>
      <c r="N21" s="36"/>
      <c r="O21" s="36"/>
      <c r="P21" s="36">
        <v>6</v>
      </c>
      <c r="Q21" s="36"/>
      <c r="R21" s="36"/>
    </row>
    <row r="22" spans="1:27" s="37" customFormat="1">
      <c r="A22" s="37" t="s">
        <v>170</v>
      </c>
      <c r="B22" s="100" t="s">
        <v>172</v>
      </c>
      <c r="C22" s="36">
        <v>17</v>
      </c>
      <c r="D22" s="37">
        <v>73075</v>
      </c>
      <c r="E22" s="35">
        <f t="shared" si="0"/>
        <v>1</v>
      </c>
      <c r="F22" s="37" t="s">
        <v>22</v>
      </c>
      <c r="G22" s="36">
        <v>1987</v>
      </c>
      <c r="H22" s="36" t="s">
        <v>64</v>
      </c>
      <c r="I22" s="37" t="s">
        <v>23</v>
      </c>
      <c r="J22" s="42">
        <f t="shared" si="1"/>
        <v>6</v>
      </c>
      <c r="K22" s="36">
        <f t="shared" si="2"/>
        <v>1</v>
      </c>
      <c r="L22" s="36">
        <v>6</v>
      </c>
      <c r="M22" s="36"/>
      <c r="N22" s="36"/>
      <c r="O22" s="36"/>
      <c r="P22" s="36"/>
      <c r="Q22" s="36"/>
      <c r="R22" s="36"/>
    </row>
    <row r="23" spans="1:27" s="37" customFormat="1">
      <c r="A23" s="37" t="s">
        <v>170</v>
      </c>
      <c r="B23" s="100" t="s">
        <v>172</v>
      </c>
      <c r="C23" s="36">
        <v>18</v>
      </c>
      <c r="D23" s="37">
        <v>86166</v>
      </c>
      <c r="E23" s="35">
        <f t="shared" si="0"/>
        <v>1</v>
      </c>
      <c r="F23" s="37" t="s">
        <v>18</v>
      </c>
      <c r="G23" s="36">
        <v>1993</v>
      </c>
      <c r="H23" s="36" t="s">
        <v>64</v>
      </c>
      <c r="I23" s="37" t="s">
        <v>128</v>
      </c>
      <c r="J23" s="42">
        <f t="shared" si="1"/>
        <v>6</v>
      </c>
      <c r="K23" s="36">
        <f t="shared" si="2"/>
        <v>1</v>
      </c>
      <c r="L23" s="36"/>
      <c r="M23" s="36"/>
      <c r="N23" s="36">
        <v>6</v>
      </c>
      <c r="O23" s="36"/>
      <c r="P23" s="36"/>
      <c r="Q23" s="36"/>
      <c r="R23" s="36"/>
    </row>
    <row r="24" spans="1:27" s="37" customFormat="1">
      <c r="A24" s="37" t="s">
        <v>170</v>
      </c>
      <c r="B24" s="100" t="s">
        <v>172</v>
      </c>
      <c r="C24" s="36">
        <v>19</v>
      </c>
      <c r="D24" s="35">
        <v>112475</v>
      </c>
      <c r="E24" s="35">
        <f t="shared" si="0"/>
        <v>1</v>
      </c>
      <c r="F24" s="35" t="s">
        <v>345</v>
      </c>
      <c r="G24" s="36">
        <v>1997</v>
      </c>
      <c r="H24" s="36" t="s">
        <v>66</v>
      </c>
      <c r="I24" s="35" t="s">
        <v>76</v>
      </c>
      <c r="J24" s="42">
        <f t="shared" si="1"/>
        <v>6</v>
      </c>
      <c r="K24" s="36">
        <f t="shared" si="2"/>
        <v>1</v>
      </c>
      <c r="L24" s="36"/>
      <c r="M24" s="36">
        <v>6</v>
      </c>
      <c r="N24" s="36"/>
      <c r="O24" s="36"/>
      <c r="P24" s="36"/>
      <c r="Q24" s="36"/>
      <c r="R24" s="36"/>
    </row>
    <row r="25" spans="1:27" s="37" customFormat="1">
      <c r="A25" s="37" t="s">
        <v>170</v>
      </c>
      <c r="B25" s="100" t="s">
        <v>172</v>
      </c>
      <c r="C25" s="36">
        <v>20</v>
      </c>
      <c r="D25" s="23">
        <v>61724</v>
      </c>
      <c r="E25" s="23">
        <f t="shared" si="0"/>
        <v>1</v>
      </c>
      <c r="F25" s="23" t="s">
        <v>429</v>
      </c>
      <c r="G25" s="21">
        <v>1981</v>
      </c>
      <c r="H25" s="21" t="s">
        <v>64</v>
      </c>
      <c r="I25" s="37" t="s">
        <v>14</v>
      </c>
      <c r="J25" s="42">
        <f t="shared" si="1"/>
        <v>6</v>
      </c>
      <c r="K25" s="36">
        <f t="shared" si="2"/>
        <v>1</v>
      </c>
      <c r="L25" s="36"/>
      <c r="M25" s="36"/>
      <c r="N25" s="36"/>
      <c r="O25" s="36"/>
      <c r="P25" s="36"/>
      <c r="Q25" s="36">
        <v>6</v>
      </c>
      <c r="R25" s="36"/>
    </row>
    <row r="26" spans="1:27" s="44" customFormat="1">
      <c r="A26" s="37" t="s">
        <v>170</v>
      </c>
      <c r="B26" s="100" t="s">
        <v>172</v>
      </c>
      <c r="C26" s="36">
        <v>21</v>
      </c>
      <c r="D26" s="35">
        <v>146012</v>
      </c>
      <c r="E26" s="35">
        <f t="shared" si="0"/>
        <v>1</v>
      </c>
      <c r="F26" s="35" t="s">
        <v>202</v>
      </c>
      <c r="G26" s="36">
        <v>1995</v>
      </c>
      <c r="H26" s="36" t="s">
        <v>68</v>
      </c>
      <c r="I26" s="35" t="s">
        <v>203</v>
      </c>
      <c r="J26" s="42">
        <f t="shared" si="1"/>
        <v>5</v>
      </c>
      <c r="K26" s="36">
        <f t="shared" si="2"/>
        <v>2</v>
      </c>
      <c r="L26" s="36">
        <v>1</v>
      </c>
      <c r="M26" s="36"/>
      <c r="N26" s="36"/>
      <c r="O26" s="36">
        <v>4</v>
      </c>
      <c r="P26" s="36"/>
      <c r="Q26" s="36"/>
      <c r="R26" s="36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37" customFormat="1">
      <c r="A27" s="37" t="s">
        <v>170</v>
      </c>
      <c r="B27" s="100" t="s">
        <v>172</v>
      </c>
      <c r="C27" s="36">
        <v>22</v>
      </c>
      <c r="D27" s="35">
        <v>142264</v>
      </c>
      <c r="E27" s="35">
        <f t="shared" si="0"/>
        <v>1</v>
      </c>
      <c r="F27" s="35" t="s">
        <v>143</v>
      </c>
      <c r="G27" s="36">
        <v>1995</v>
      </c>
      <c r="H27" s="36" t="s">
        <v>73</v>
      </c>
      <c r="I27" s="35" t="s">
        <v>104</v>
      </c>
      <c r="J27" s="42">
        <f t="shared" si="1"/>
        <v>5</v>
      </c>
      <c r="K27" s="36">
        <f t="shared" si="2"/>
        <v>2</v>
      </c>
      <c r="L27" s="36">
        <v>4</v>
      </c>
      <c r="M27" s="36"/>
      <c r="N27" s="36"/>
      <c r="O27" s="36"/>
      <c r="P27" s="36"/>
      <c r="Q27" s="36"/>
      <c r="R27" s="36">
        <v>1</v>
      </c>
    </row>
    <row r="28" spans="1:27" s="37" customFormat="1">
      <c r="A28" s="37" t="s">
        <v>170</v>
      </c>
      <c r="B28" s="100" t="s">
        <v>172</v>
      </c>
      <c r="C28" s="36">
        <v>23</v>
      </c>
      <c r="D28" s="35">
        <v>103263</v>
      </c>
      <c r="E28" s="35">
        <f t="shared" si="0"/>
        <v>1</v>
      </c>
      <c r="F28" s="35" t="s">
        <v>166</v>
      </c>
      <c r="G28" s="36">
        <v>1997</v>
      </c>
      <c r="H28" s="36" t="s">
        <v>64</v>
      </c>
      <c r="I28" s="35" t="s">
        <v>7</v>
      </c>
      <c r="J28" s="42">
        <f t="shared" si="1"/>
        <v>5</v>
      </c>
      <c r="K28" s="36">
        <f t="shared" si="2"/>
        <v>2</v>
      </c>
      <c r="L28" s="36"/>
      <c r="M28" s="36"/>
      <c r="N28" s="36"/>
      <c r="O28" s="36"/>
      <c r="P28" s="36">
        <v>4</v>
      </c>
      <c r="Q28" s="36"/>
      <c r="R28" s="36">
        <v>1</v>
      </c>
    </row>
    <row r="29" spans="1:27" s="37" customFormat="1">
      <c r="A29" s="37" t="s">
        <v>170</v>
      </c>
      <c r="B29" s="100" t="s">
        <v>172</v>
      </c>
      <c r="C29" s="36">
        <v>24</v>
      </c>
      <c r="D29" s="23">
        <v>151120</v>
      </c>
      <c r="E29" s="23">
        <f t="shared" si="0"/>
        <v>1</v>
      </c>
      <c r="F29" s="23" t="s">
        <v>341</v>
      </c>
      <c r="G29" s="21">
        <v>1996</v>
      </c>
      <c r="H29" s="21" t="s">
        <v>64</v>
      </c>
      <c r="I29" s="37" t="s">
        <v>14</v>
      </c>
      <c r="J29" s="42">
        <f t="shared" si="1"/>
        <v>5</v>
      </c>
      <c r="K29" s="36">
        <f t="shared" si="2"/>
        <v>2</v>
      </c>
      <c r="L29" s="36"/>
      <c r="M29" s="36"/>
      <c r="N29" s="36"/>
      <c r="O29" s="36"/>
      <c r="P29" s="36"/>
      <c r="Q29" s="36">
        <v>4</v>
      </c>
      <c r="R29" s="36">
        <v>1</v>
      </c>
    </row>
    <row r="30" spans="1:27" s="37" customFormat="1">
      <c r="A30" s="37" t="s">
        <v>170</v>
      </c>
      <c r="B30" s="100" t="s">
        <v>172</v>
      </c>
      <c r="C30" s="36">
        <v>25</v>
      </c>
      <c r="D30" s="35">
        <v>98800</v>
      </c>
      <c r="E30" s="35">
        <f t="shared" si="0"/>
        <v>1</v>
      </c>
      <c r="F30" s="23" t="s">
        <v>437</v>
      </c>
      <c r="G30" s="21">
        <v>1996</v>
      </c>
      <c r="H30" s="21" t="s">
        <v>438</v>
      </c>
      <c r="I30" s="23" t="s">
        <v>439</v>
      </c>
      <c r="J30" s="42">
        <f t="shared" si="1"/>
        <v>4</v>
      </c>
      <c r="K30" s="36">
        <f t="shared" si="2"/>
        <v>1</v>
      </c>
      <c r="L30" s="36"/>
      <c r="M30" s="36"/>
      <c r="N30" s="36"/>
      <c r="O30" s="36"/>
      <c r="P30" s="36"/>
      <c r="Q30" s="36"/>
      <c r="R30" s="36">
        <v>4</v>
      </c>
    </row>
    <row r="31" spans="1:27" s="37" customFormat="1">
      <c r="A31" s="37" t="s">
        <v>170</v>
      </c>
      <c r="B31" s="100" t="s">
        <v>172</v>
      </c>
      <c r="C31" s="36">
        <v>26</v>
      </c>
      <c r="D31" s="35">
        <v>97416</v>
      </c>
      <c r="E31" s="35">
        <f t="shared" si="0"/>
        <v>1</v>
      </c>
      <c r="F31" s="35" t="s">
        <v>259</v>
      </c>
      <c r="G31" s="36">
        <v>1998</v>
      </c>
      <c r="H31" s="36" t="s">
        <v>252</v>
      </c>
      <c r="I31" s="35" t="s">
        <v>83</v>
      </c>
      <c r="J31" s="42">
        <f t="shared" si="1"/>
        <v>4</v>
      </c>
      <c r="K31" s="36">
        <f t="shared" si="2"/>
        <v>2</v>
      </c>
      <c r="L31" s="36">
        <v>1</v>
      </c>
      <c r="M31" s="36"/>
      <c r="N31" s="36"/>
      <c r="O31" s="36"/>
      <c r="P31" s="36">
        <v>3</v>
      </c>
      <c r="Q31" s="36"/>
      <c r="R31" s="36"/>
    </row>
    <row r="32" spans="1:27" s="37" customFormat="1">
      <c r="A32" s="37" t="s">
        <v>170</v>
      </c>
      <c r="B32" s="100" t="s">
        <v>172</v>
      </c>
      <c r="C32" s="36">
        <v>27</v>
      </c>
      <c r="D32" s="37">
        <v>82437</v>
      </c>
      <c r="E32" s="35">
        <f t="shared" si="0"/>
        <v>1</v>
      </c>
      <c r="F32" s="37" t="s">
        <v>53</v>
      </c>
      <c r="G32" s="36">
        <v>1992</v>
      </c>
      <c r="H32" s="36" t="s">
        <v>64</v>
      </c>
      <c r="I32" s="37" t="s">
        <v>89</v>
      </c>
      <c r="J32" s="42">
        <f t="shared" si="1"/>
        <v>3</v>
      </c>
      <c r="K32" s="36">
        <f t="shared" si="2"/>
        <v>1</v>
      </c>
      <c r="L32" s="36">
        <v>3</v>
      </c>
      <c r="M32" s="36"/>
      <c r="N32" s="36"/>
      <c r="O32" s="36"/>
      <c r="P32" s="36"/>
      <c r="Q32" s="36"/>
      <c r="R32" s="36"/>
    </row>
    <row r="33" spans="1:27" s="37" customFormat="1">
      <c r="A33" s="37" t="s">
        <v>170</v>
      </c>
      <c r="B33" s="100" t="s">
        <v>172</v>
      </c>
      <c r="C33" s="36">
        <v>28</v>
      </c>
      <c r="D33" s="35">
        <v>124072</v>
      </c>
      <c r="E33" s="35">
        <f t="shared" si="0"/>
        <v>1</v>
      </c>
      <c r="F33" s="35" t="s">
        <v>350</v>
      </c>
      <c r="G33" s="36">
        <v>1999</v>
      </c>
      <c r="H33" s="36" t="s">
        <v>64</v>
      </c>
      <c r="I33" s="35" t="s">
        <v>351</v>
      </c>
      <c r="J33" s="42">
        <f t="shared" si="1"/>
        <v>3</v>
      </c>
      <c r="K33" s="36">
        <f t="shared" si="2"/>
        <v>1</v>
      </c>
      <c r="L33" s="36"/>
      <c r="M33" s="36">
        <v>3</v>
      </c>
      <c r="N33" s="36"/>
      <c r="O33" s="36"/>
      <c r="P33" s="36"/>
      <c r="Q33" s="36"/>
      <c r="R33" s="36"/>
    </row>
    <row r="34" spans="1:27" s="44" customFormat="1">
      <c r="A34" s="37" t="s">
        <v>170</v>
      </c>
      <c r="B34" s="100" t="s">
        <v>172</v>
      </c>
      <c r="C34" s="36">
        <v>29</v>
      </c>
      <c r="D34" s="23">
        <v>112234</v>
      </c>
      <c r="E34" s="35">
        <f t="shared" si="0"/>
        <v>1</v>
      </c>
      <c r="F34" s="23" t="s">
        <v>242</v>
      </c>
      <c r="G34" s="21">
        <v>1998</v>
      </c>
      <c r="H34" s="21" t="s">
        <v>64</v>
      </c>
      <c r="I34" s="23" t="s">
        <v>89</v>
      </c>
      <c r="J34" s="42">
        <f t="shared" si="1"/>
        <v>3</v>
      </c>
      <c r="K34" s="36">
        <f t="shared" si="2"/>
        <v>1</v>
      </c>
      <c r="L34" s="36"/>
      <c r="M34" s="36"/>
      <c r="N34" s="36"/>
      <c r="O34" s="36"/>
      <c r="P34" s="36"/>
      <c r="Q34" s="36"/>
      <c r="R34" s="21">
        <v>3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7" customFormat="1">
      <c r="A35" s="101" t="s">
        <v>170</v>
      </c>
      <c r="B35" s="102" t="s">
        <v>172</v>
      </c>
      <c r="C35" s="36">
        <v>30</v>
      </c>
      <c r="D35" s="35">
        <v>111451</v>
      </c>
      <c r="E35" s="35">
        <f t="shared" si="0"/>
        <v>1</v>
      </c>
      <c r="F35" s="35" t="s">
        <v>191</v>
      </c>
      <c r="G35" s="36">
        <v>1996</v>
      </c>
      <c r="H35" s="36" t="s">
        <v>64</v>
      </c>
      <c r="I35" s="35" t="s">
        <v>89</v>
      </c>
      <c r="J35" s="42">
        <f t="shared" si="1"/>
        <v>2</v>
      </c>
      <c r="K35" s="36">
        <f t="shared" si="2"/>
        <v>1</v>
      </c>
      <c r="L35" s="36">
        <v>2</v>
      </c>
      <c r="M35" s="36"/>
      <c r="N35" s="36"/>
      <c r="O35" s="36"/>
      <c r="P35" s="36"/>
      <c r="Q35" s="36"/>
      <c r="R35" s="36"/>
    </row>
    <row r="36" spans="1:27" s="37" customFormat="1">
      <c r="A36" s="37" t="s">
        <v>170</v>
      </c>
      <c r="B36" s="100" t="s">
        <v>172</v>
      </c>
      <c r="C36" s="36">
        <v>31</v>
      </c>
      <c r="D36" s="35">
        <v>96527</v>
      </c>
      <c r="E36" s="35">
        <f t="shared" si="0"/>
        <v>1</v>
      </c>
      <c r="F36" s="35" t="s">
        <v>230</v>
      </c>
      <c r="G36" s="36">
        <v>1995</v>
      </c>
      <c r="H36" s="36" t="s">
        <v>73</v>
      </c>
      <c r="I36" s="35" t="s">
        <v>104</v>
      </c>
      <c r="J36" s="42">
        <f t="shared" si="1"/>
        <v>2</v>
      </c>
      <c r="K36" s="36">
        <f t="shared" si="2"/>
        <v>1</v>
      </c>
      <c r="L36" s="36"/>
      <c r="M36" s="36">
        <v>2</v>
      </c>
      <c r="N36" s="36"/>
      <c r="O36" s="36"/>
      <c r="P36" s="36"/>
      <c r="Q36" s="36"/>
      <c r="R36" s="36"/>
    </row>
    <row r="37" spans="1:27" s="37" customFormat="1">
      <c r="A37" s="37" t="s">
        <v>170</v>
      </c>
      <c r="B37" s="100" t="s">
        <v>172</v>
      </c>
      <c r="C37" s="36">
        <v>32</v>
      </c>
      <c r="D37" s="35">
        <v>123529</v>
      </c>
      <c r="E37" s="35">
        <f t="shared" si="0"/>
        <v>1</v>
      </c>
      <c r="F37" s="35" t="s">
        <v>205</v>
      </c>
      <c r="G37" s="36">
        <v>1998</v>
      </c>
      <c r="H37" s="36" t="s">
        <v>206</v>
      </c>
      <c r="I37" s="37" t="s">
        <v>217</v>
      </c>
      <c r="J37" s="42">
        <f t="shared" si="1"/>
        <v>2</v>
      </c>
      <c r="K37" s="36">
        <f t="shared" si="2"/>
        <v>1</v>
      </c>
      <c r="L37" s="36"/>
      <c r="M37" s="36"/>
      <c r="N37" s="36">
        <v>2</v>
      </c>
      <c r="O37" s="36"/>
      <c r="P37" s="36"/>
      <c r="Q37" s="36"/>
      <c r="R37" s="36"/>
    </row>
    <row r="38" spans="1:27" s="37" customFormat="1">
      <c r="A38" s="37" t="s">
        <v>170</v>
      </c>
      <c r="B38" s="100" t="s">
        <v>172</v>
      </c>
      <c r="C38" s="36">
        <v>33</v>
      </c>
      <c r="D38" s="35">
        <v>119306</v>
      </c>
      <c r="E38" s="35">
        <f t="shared" ref="E38:E69" si="3">COUNTIF(D:D,D38)</f>
        <v>1</v>
      </c>
      <c r="F38" s="35" t="s">
        <v>343</v>
      </c>
      <c r="G38" s="36">
        <v>1999</v>
      </c>
      <c r="H38" s="36" t="s">
        <v>66</v>
      </c>
      <c r="I38" s="35" t="s">
        <v>213</v>
      </c>
      <c r="J38" s="42">
        <f t="shared" ref="J38:J62" si="4">SUM(L38:AB38)</f>
        <v>2</v>
      </c>
      <c r="K38" s="36">
        <f t="shared" ref="K38:K69" si="5">COUNT(L38:AB38)</f>
        <v>1</v>
      </c>
      <c r="L38" s="36"/>
      <c r="M38" s="36">
        <v>2</v>
      </c>
      <c r="N38" s="36"/>
      <c r="O38" s="36"/>
      <c r="P38" s="36"/>
      <c r="Q38" s="36"/>
      <c r="R38" s="36"/>
    </row>
    <row r="39" spans="1:27" s="37" customFormat="1">
      <c r="A39" s="37" t="s">
        <v>170</v>
      </c>
      <c r="B39" s="100" t="s">
        <v>172</v>
      </c>
      <c r="C39" s="36">
        <v>34</v>
      </c>
      <c r="D39" s="35">
        <v>115971</v>
      </c>
      <c r="E39" s="35">
        <f t="shared" si="3"/>
        <v>1</v>
      </c>
      <c r="F39" s="35" t="s">
        <v>349</v>
      </c>
      <c r="G39" s="36">
        <v>1999</v>
      </c>
      <c r="H39" s="36" t="s">
        <v>66</v>
      </c>
      <c r="I39" s="35" t="s">
        <v>76</v>
      </c>
      <c r="J39" s="42">
        <f t="shared" si="4"/>
        <v>2</v>
      </c>
      <c r="K39" s="36">
        <f t="shared" si="5"/>
        <v>1</v>
      </c>
      <c r="L39" s="36"/>
      <c r="M39" s="36">
        <v>2</v>
      </c>
      <c r="N39" s="36"/>
      <c r="O39" s="36"/>
      <c r="P39" s="36"/>
      <c r="Q39" s="36"/>
      <c r="R39" s="36"/>
    </row>
    <row r="40" spans="1:27" s="37" customFormat="1">
      <c r="A40" s="37" t="s">
        <v>170</v>
      </c>
      <c r="B40" s="100" t="s">
        <v>172</v>
      </c>
      <c r="C40" s="36">
        <v>35</v>
      </c>
      <c r="D40" s="35">
        <v>116391</v>
      </c>
      <c r="E40" s="35">
        <f t="shared" si="3"/>
        <v>1</v>
      </c>
      <c r="F40" s="35" t="s">
        <v>389</v>
      </c>
      <c r="G40" s="36">
        <v>1999</v>
      </c>
      <c r="H40" s="36" t="s">
        <v>68</v>
      </c>
      <c r="I40" s="35" t="s">
        <v>295</v>
      </c>
      <c r="J40" s="42">
        <f t="shared" si="4"/>
        <v>2</v>
      </c>
      <c r="K40" s="36">
        <f t="shared" si="5"/>
        <v>1</v>
      </c>
      <c r="L40" s="36"/>
      <c r="M40" s="36"/>
      <c r="N40" s="36"/>
      <c r="O40" s="36">
        <v>2</v>
      </c>
      <c r="P40" s="36"/>
      <c r="Q40" s="36"/>
      <c r="R40" s="36"/>
    </row>
    <row r="41" spans="1:27" s="44" customFormat="1">
      <c r="A41" s="37" t="s">
        <v>170</v>
      </c>
      <c r="B41" s="100" t="s">
        <v>172</v>
      </c>
      <c r="C41" s="36">
        <v>36</v>
      </c>
      <c r="D41" s="35">
        <v>133309</v>
      </c>
      <c r="E41" s="35">
        <f t="shared" si="3"/>
        <v>1</v>
      </c>
      <c r="F41" s="35" t="s">
        <v>392</v>
      </c>
      <c r="G41" s="36">
        <v>1999</v>
      </c>
      <c r="H41" s="36" t="s">
        <v>68</v>
      </c>
      <c r="I41" s="35" t="s">
        <v>185</v>
      </c>
      <c r="J41" s="42">
        <f t="shared" si="4"/>
        <v>2</v>
      </c>
      <c r="K41" s="36">
        <f t="shared" si="5"/>
        <v>1</v>
      </c>
      <c r="L41" s="36"/>
      <c r="M41" s="36"/>
      <c r="N41" s="36"/>
      <c r="O41" s="36">
        <v>2</v>
      </c>
      <c r="P41" s="36"/>
      <c r="Q41" s="36"/>
      <c r="R41" s="36"/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44" customFormat="1">
      <c r="A42" s="37" t="s">
        <v>170</v>
      </c>
      <c r="B42" s="100" t="s">
        <v>172</v>
      </c>
      <c r="C42" s="36">
        <v>37</v>
      </c>
      <c r="D42" s="35">
        <v>110387</v>
      </c>
      <c r="E42" s="35">
        <f t="shared" si="3"/>
        <v>1</v>
      </c>
      <c r="F42" s="23" t="s">
        <v>245</v>
      </c>
      <c r="G42" s="36">
        <v>1998</v>
      </c>
      <c r="H42" s="36" t="s">
        <v>64</v>
      </c>
      <c r="I42" s="37" t="s">
        <v>27</v>
      </c>
      <c r="J42" s="42">
        <f t="shared" si="4"/>
        <v>2</v>
      </c>
      <c r="K42" s="36">
        <f t="shared" si="5"/>
        <v>1</v>
      </c>
      <c r="L42" s="36"/>
      <c r="M42" s="36"/>
      <c r="N42" s="36"/>
      <c r="O42" s="36"/>
      <c r="P42" s="36"/>
      <c r="Q42" s="36"/>
      <c r="R42" s="36">
        <v>2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44" customFormat="1">
      <c r="A43" s="37" t="s">
        <v>170</v>
      </c>
      <c r="B43" s="100" t="s">
        <v>172</v>
      </c>
      <c r="C43" s="36">
        <v>38</v>
      </c>
      <c r="D43" s="23">
        <v>108040</v>
      </c>
      <c r="E43" s="23">
        <f t="shared" si="3"/>
        <v>1</v>
      </c>
      <c r="F43" s="23" t="s">
        <v>442</v>
      </c>
      <c r="G43" s="21">
        <v>1999</v>
      </c>
      <c r="H43" s="21" t="s">
        <v>443</v>
      </c>
      <c r="I43" s="23" t="s">
        <v>444</v>
      </c>
      <c r="J43" s="42">
        <f t="shared" si="4"/>
        <v>2</v>
      </c>
      <c r="K43" s="36">
        <f t="shared" si="5"/>
        <v>1</v>
      </c>
      <c r="L43" s="36"/>
      <c r="M43" s="36"/>
      <c r="N43" s="36"/>
      <c r="O43" s="36"/>
      <c r="P43" s="36"/>
      <c r="Q43" s="36"/>
      <c r="R43" s="21">
        <v>2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7" customFormat="1">
      <c r="A44" s="37" t="s">
        <v>170</v>
      </c>
      <c r="B44" s="100" t="s">
        <v>172</v>
      </c>
      <c r="C44" s="36">
        <v>39</v>
      </c>
      <c r="D44" s="35">
        <v>122808</v>
      </c>
      <c r="E44" s="35">
        <f t="shared" si="3"/>
        <v>1</v>
      </c>
      <c r="F44" s="35" t="s">
        <v>112</v>
      </c>
      <c r="G44" s="36">
        <v>1993</v>
      </c>
      <c r="H44" s="36" t="s">
        <v>73</v>
      </c>
      <c r="I44" s="35" t="s">
        <v>104</v>
      </c>
      <c r="J44" s="42">
        <f t="shared" si="4"/>
        <v>2</v>
      </c>
      <c r="K44" s="36">
        <f t="shared" si="5"/>
        <v>2</v>
      </c>
      <c r="L44" s="36">
        <v>1</v>
      </c>
      <c r="M44" s="36">
        <v>1</v>
      </c>
      <c r="N44" s="36"/>
      <c r="O44" s="36"/>
      <c r="P44" s="36"/>
      <c r="Q44" s="36"/>
      <c r="R44" s="36"/>
    </row>
    <row r="45" spans="1:27" s="44" customFormat="1">
      <c r="A45" s="37" t="s">
        <v>170</v>
      </c>
      <c r="B45" s="100" t="s">
        <v>172</v>
      </c>
      <c r="C45" s="36">
        <v>40</v>
      </c>
      <c r="D45" s="35">
        <v>143019</v>
      </c>
      <c r="E45" s="35">
        <f t="shared" si="3"/>
        <v>1</v>
      </c>
      <c r="F45" s="35" t="s">
        <v>243</v>
      </c>
      <c r="G45" s="36">
        <v>1992</v>
      </c>
      <c r="H45" s="36" t="s">
        <v>64</v>
      </c>
      <c r="I45" s="35" t="s">
        <v>348</v>
      </c>
      <c r="J45" s="42">
        <f t="shared" si="4"/>
        <v>2</v>
      </c>
      <c r="K45" s="36">
        <f t="shared" si="5"/>
        <v>2</v>
      </c>
      <c r="L45" s="36"/>
      <c r="M45" s="36">
        <v>1</v>
      </c>
      <c r="N45" s="36">
        <v>1</v>
      </c>
      <c r="O45" s="36"/>
      <c r="P45" s="36"/>
      <c r="Q45" s="36"/>
      <c r="R45" s="36"/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7" customFormat="1">
      <c r="A46" s="37" t="s">
        <v>170</v>
      </c>
      <c r="B46" s="100" t="s">
        <v>172</v>
      </c>
      <c r="C46" s="36">
        <v>41</v>
      </c>
      <c r="D46" s="35">
        <v>114739</v>
      </c>
      <c r="E46" s="35">
        <f t="shared" si="3"/>
        <v>1</v>
      </c>
      <c r="F46" s="35" t="s">
        <v>221</v>
      </c>
      <c r="G46" s="36">
        <v>1998</v>
      </c>
      <c r="H46" s="21" t="s">
        <v>64</v>
      </c>
      <c r="I46" s="23" t="s">
        <v>7</v>
      </c>
      <c r="J46" s="42">
        <f t="shared" si="4"/>
        <v>2</v>
      </c>
      <c r="K46" s="36">
        <f t="shared" si="5"/>
        <v>2</v>
      </c>
      <c r="L46" s="36">
        <v>1</v>
      </c>
      <c r="M46" s="36"/>
      <c r="N46" s="36"/>
      <c r="O46" s="36"/>
      <c r="P46" s="36"/>
      <c r="Q46" s="36"/>
      <c r="R46" s="36">
        <v>1</v>
      </c>
    </row>
    <row r="47" spans="1:27" s="37" customFormat="1">
      <c r="A47" s="37" t="s">
        <v>170</v>
      </c>
      <c r="B47" s="100" t="s">
        <v>172</v>
      </c>
      <c r="C47" s="36">
        <v>42</v>
      </c>
      <c r="D47" s="37">
        <v>90450</v>
      </c>
      <c r="E47" s="35">
        <f t="shared" si="3"/>
        <v>1</v>
      </c>
      <c r="F47" s="37" t="s">
        <v>96</v>
      </c>
      <c r="G47" s="36">
        <v>1994</v>
      </c>
      <c r="H47" s="36" t="s">
        <v>69</v>
      </c>
      <c r="I47" s="37" t="s">
        <v>95</v>
      </c>
      <c r="J47" s="42">
        <f t="shared" si="4"/>
        <v>1</v>
      </c>
      <c r="K47" s="36">
        <f t="shared" si="5"/>
        <v>1</v>
      </c>
      <c r="L47" s="36">
        <v>1</v>
      </c>
      <c r="M47" s="36"/>
      <c r="N47" s="36"/>
      <c r="O47" s="36"/>
      <c r="P47" s="36"/>
      <c r="Q47" s="36"/>
      <c r="R47" s="36"/>
    </row>
    <row r="48" spans="1:27" s="44" customFormat="1">
      <c r="A48" s="37" t="s">
        <v>170</v>
      </c>
      <c r="B48" s="100" t="s">
        <v>172</v>
      </c>
      <c r="C48" s="36">
        <v>43</v>
      </c>
      <c r="D48" s="35">
        <v>123501</v>
      </c>
      <c r="E48" s="35">
        <f t="shared" si="3"/>
        <v>1</v>
      </c>
      <c r="F48" s="35" t="s">
        <v>273</v>
      </c>
      <c r="G48" s="36">
        <v>1998</v>
      </c>
      <c r="H48" s="36" t="s">
        <v>68</v>
      </c>
      <c r="I48" s="35" t="s">
        <v>158</v>
      </c>
      <c r="J48" s="42">
        <f t="shared" si="4"/>
        <v>1</v>
      </c>
      <c r="K48" s="36">
        <f t="shared" si="5"/>
        <v>1</v>
      </c>
      <c r="L48" s="36">
        <v>1</v>
      </c>
      <c r="M48" s="36"/>
      <c r="N48" s="36"/>
      <c r="O48" s="36"/>
      <c r="P48" s="36"/>
      <c r="Q48" s="36"/>
      <c r="R48" s="36"/>
      <c r="S48" s="37"/>
      <c r="T48" s="37"/>
      <c r="U48" s="37"/>
      <c r="V48" s="37"/>
      <c r="W48" s="37"/>
      <c r="X48" s="37"/>
      <c r="Y48" s="37"/>
      <c r="Z48" s="37"/>
      <c r="AA48" s="37"/>
    </row>
    <row r="49" spans="1:18" s="37" customFormat="1">
      <c r="A49" s="37" t="s">
        <v>170</v>
      </c>
      <c r="B49" s="100" t="s">
        <v>172</v>
      </c>
      <c r="C49" s="36">
        <v>44</v>
      </c>
      <c r="D49" s="35">
        <v>76743</v>
      </c>
      <c r="E49" s="35">
        <f t="shared" si="3"/>
        <v>1</v>
      </c>
      <c r="F49" s="35" t="s">
        <v>304</v>
      </c>
      <c r="G49" s="36">
        <v>1980</v>
      </c>
      <c r="H49" s="36" t="s">
        <v>74</v>
      </c>
      <c r="I49" s="35" t="s">
        <v>28</v>
      </c>
      <c r="J49" s="42">
        <f t="shared" si="4"/>
        <v>1</v>
      </c>
      <c r="K49" s="36">
        <f t="shared" si="5"/>
        <v>1</v>
      </c>
      <c r="L49" s="36">
        <v>1</v>
      </c>
      <c r="M49" s="36"/>
      <c r="N49" s="36"/>
      <c r="O49" s="36"/>
      <c r="P49" s="36"/>
      <c r="Q49" s="36"/>
      <c r="R49" s="36"/>
    </row>
    <row r="50" spans="1:18" s="37" customFormat="1">
      <c r="A50" s="37" t="s">
        <v>170</v>
      </c>
      <c r="B50" s="100" t="s">
        <v>172</v>
      </c>
      <c r="C50" s="36">
        <v>45</v>
      </c>
      <c r="D50" s="35">
        <v>110386</v>
      </c>
      <c r="E50" s="35">
        <f t="shared" si="3"/>
        <v>1</v>
      </c>
      <c r="F50" s="35" t="s">
        <v>204</v>
      </c>
      <c r="G50" s="36">
        <v>1998</v>
      </c>
      <c r="H50" s="36" t="s">
        <v>64</v>
      </c>
      <c r="I50" s="35" t="s">
        <v>27</v>
      </c>
      <c r="J50" s="42">
        <f t="shared" si="4"/>
        <v>1</v>
      </c>
      <c r="K50" s="36">
        <f t="shared" si="5"/>
        <v>1</v>
      </c>
      <c r="L50" s="36"/>
      <c r="M50" s="36">
        <v>1</v>
      </c>
      <c r="N50" s="36"/>
      <c r="O50" s="36"/>
      <c r="P50" s="36"/>
      <c r="Q50" s="36"/>
      <c r="R50" s="36"/>
    </row>
    <row r="51" spans="1:18" s="37" customFormat="1">
      <c r="A51" s="37" t="s">
        <v>170</v>
      </c>
      <c r="B51" s="100" t="s">
        <v>172</v>
      </c>
      <c r="C51" s="36">
        <v>46</v>
      </c>
      <c r="D51" s="35">
        <v>100526</v>
      </c>
      <c r="E51" s="35">
        <f t="shared" si="3"/>
        <v>1</v>
      </c>
      <c r="F51" s="35" t="s">
        <v>195</v>
      </c>
      <c r="G51" s="36">
        <v>1994</v>
      </c>
      <c r="H51" s="36" t="s">
        <v>90</v>
      </c>
      <c r="I51" s="35" t="s">
        <v>157</v>
      </c>
      <c r="J51" s="42">
        <f t="shared" si="4"/>
        <v>1</v>
      </c>
      <c r="K51" s="36">
        <f t="shared" si="5"/>
        <v>1</v>
      </c>
      <c r="L51" s="36"/>
      <c r="M51" s="36">
        <v>1</v>
      </c>
      <c r="N51" s="36"/>
      <c r="O51" s="36"/>
      <c r="P51" s="36"/>
      <c r="Q51" s="36"/>
      <c r="R51" s="36"/>
    </row>
    <row r="52" spans="1:18" s="37" customFormat="1">
      <c r="A52" s="37" t="s">
        <v>170</v>
      </c>
      <c r="B52" s="100" t="s">
        <v>172</v>
      </c>
      <c r="C52" s="36">
        <v>47</v>
      </c>
      <c r="D52" s="35">
        <v>147811</v>
      </c>
      <c r="E52" s="35">
        <f t="shared" si="3"/>
        <v>1</v>
      </c>
      <c r="F52" s="35" t="s">
        <v>272</v>
      </c>
      <c r="G52" s="36">
        <v>1991</v>
      </c>
      <c r="H52" s="36" t="s">
        <v>252</v>
      </c>
      <c r="I52" s="35" t="s">
        <v>83</v>
      </c>
      <c r="J52" s="42">
        <f t="shared" si="4"/>
        <v>1</v>
      </c>
      <c r="K52" s="36">
        <f t="shared" si="5"/>
        <v>1</v>
      </c>
      <c r="L52" s="36">
        <v>1</v>
      </c>
      <c r="M52" s="36"/>
      <c r="N52" s="36"/>
      <c r="O52" s="36"/>
      <c r="P52" s="36"/>
      <c r="Q52" s="36"/>
      <c r="R52" s="36"/>
    </row>
    <row r="53" spans="1:18" s="37" customFormat="1">
      <c r="A53" s="37" t="s">
        <v>170</v>
      </c>
      <c r="B53" s="100" t="s">
        <v>172</v>
      </c>
      <c r="C53" s="36">
        <v>48</v>
      </c>
      <c r="D53" s="35">
        <v>105305</v>
      </c>
      <c r="E53" s="35">
        <f t="shared" si="3"/>
        <v>1</v>
      </c>
      <c r="F53" s="35" t="s">
        <v>201</v>
      </c>
      <c r="G53" s="36">
        <v>1998</v>
      </c>
      <c r="H53" s="36" t="s">
        <v>63</v>
      </c>
      <c r="I53" s="35" t="s">
        <v>8</v>
      </c>
      <c r="J53" s="42">
        <f t="shared" si="4"/>
        <v>1</v>
      </c>
      <c r="K53" s="36">
        <f t="shared" si="5"/>
        <v>1</v>
      </c>
      <c r="L53" s="36">
        <v>1</v>
      </c>
      <c r="M53" s="36"/>
      <c r="N53" s="36"/>
      <c r="O53" s="36"/>
      <c r="P53" s="36"/>
      <c r="Q53" s="36"/>
      <c r="R53" s="36"/>
    </row>
    <row r="54" spans="1:18">
      <c r="A54" s="37" t="s">
        <v>170</v>
      </c>
      <c r="B54" s="100" t="s">
        <v>172</v>
      </c>
      <c r="C54" s="36">
        <v>49</v>
      </c>
      <c r="D54" s="35">
        <v>128234</v>
      </c>
      <c r="E54" s="35">
        <f t="shared" si="3"/>
        <v>1</v>
      </c>
      <c r="F54" s="35" t="s">
        <v>156</v>
      </c>
      <c r="G54" s="36">
        <v>1997</v>
      </c>
      <c r="H54" s="36" t="s">
        <v>64</v>
      </c>
      <c r="I54" s="35" t="s">
        <v>89</v>
      </c>
      <c r="J54" s="42">
        <f t="shared" si="4"/>
        <v>1</v>
      </c>
      <c r="K54" s="36">
        <f t="shared" si="5"/>
        <v>1</v>
      </c>
      <c r="M54" s="36">
        <v>1</v>
      </c>
    </row>
    <row r="55" spans="1:18">
      <c r="A55" s="37" t="s">
        <v>170</v>
      </c>
      <c r="B55" s="100" t="s">
        <v>172</v>
      </c>
      <c r="C55" s="36">
        <v>50</v>
      </c>
      <c r="D55" s="35">
        <v>110958</v>
      </c>
      <c r="E55" s="35">
        <f t="shared" si="3"/>
        <v>1</v>
      </c>
      <c r="F55" s="35" t="s">
        <v>344</v>
      </c>
      <c r="G55" s="36">
        <v>1998</v>
      </c>
      <c r="H55" s="36" t="s">
        <v>299</v>
      </c>
      <c r="I55" s="35" t="s">
        <v>157</v>
      </c>
      <c r="J55" s="42">
        <f t="shared" si="4"/>
        <v>1</v>
      </c>
      <c r="K55" s="36">
        <f t="shared" si="5"/>
        <v>1</v>
      </c>
      <c r="M55" s="36">
        <v>1</v>
      </c>
    </row>
    <row r="56" spans="1:18">
      <c r="A56" s="37" t="s">
        <v>170</v>
      </c>
      <c r="B56" s="100" t="s">
        <v>172</v>
      </c>
      <c r="C56" s="36">
        <v>51</v>
      </c>
      <c r="D56" s="35">
        <v>133016</v>
      </c>
      <c r="E56" s="35">
        <f t="shared" si="3"/>
        <v>1</v>
      </c>
      <c r="F56" s="35" t="s">
        <v>347</v>
      </c>
      <c r="G56" s="36">
        <v>1999</v>
      </c>
      <c r="H56" s="36" t="s">
        <v>90</v>
      </c>
      <c r="I56" s="35" t="s">
        <v>157</v>
      </c>
      <c r="J56" s="42">
        <f t="shared" si="4"/>
        <v>1</v>
      </c>
      <c r="K56" s="36">
        <f t="shared" si="5"/>
        <v>1</v>
      </c>
      <c r="M56" s="36">
        <v>1</v>
      </c>
    </row>
    <row r="57" spans="1:18">
      <c r="A57" s="37" t="s">
        <v>170</v>
      </c>
      <c r="B57" s="100" t="s">
        <v>172</v>
      </c>
      <c r="C57" s="36">
        <v>52</v>
      </c>
      <c r="D57" s="35">
        <v>151767</v>
      </c>
      <c r="E57" s="35">
        <f t="shared" si="3"/>
        <v>1</v>
      </c>
      <c r="F57" s="35" t="s">
        <v>390</v>
      </c>
      <c r="G57" s="36">
        <v>1997</v>
      </c>
      <c r="H57" s="36" t="s">
        <v>73</v>
      </c>
      <c r="I57" s="35" t="s">
        <v>391</v>
      </c>
      <c r="J57" s="42">
        <f t="shared" si="4"/>
        <v>1</v>
      </c>
      <c r="K57" s="36">
        <f t="shared" si="5"/>
        <v>1</v>
      </c>
      <c r="O57" s="36">
        <v>1</v>
      </c>
    </row>
    <row r="58" spans="1:18">
      <c r="A58" s="37" t="s">
        <v>170</v>
      </c>
      <c r="B58" s="100" t="s">
        <v>172</v>
      </c>
      <c r="C58" s="36">
        <v>53</v>
      </c>
      <c r="D58" s="35">
        <v>123243</v>
      </c>
      <c r="E58" s="35">
        <f t="shared" si="3"/>
        <v>1</v>
      </c>
      <c r="F58" s="35" t="s">
        <v>298</v>
      </c>
      <c r="G58" s="36">
        <v>1999</v>
      </c>
      <c r="H58" s="36" t="s">
        <v>67</v>
      </c>
      <c r="I58" s="35" t="s">
        <v>120</v>
      </c>
      <c r="J58" s="42">
        <f t="shared" si="4"/>
        <v>1</v>
      </c>
      <c r="K58" s="36">
        <f t="shared" si="5"/>
        <v>1</v>
      </c>
      <c r="O58" s="36">
        <v>1</v>
      </c>
    </row>
    <row r="59" spans="1:18">
      <c r="A59" s="37" t="s">
        <v>170</v>
      </c>
      <c r="B59" s="100" t="s">
        <v>172</v>
      </c>
      <c r="C59" s="36">
        <v>54</v>
      </c>
      <c r="D59" s="37">
        <v>82730</v>
      </c>
      <c r="E59" s="35">
        <f t="shared" si="3"/>
        <v>1</v>
      </c>
      <c r="F59" s="37" t="s">
        <v>197</v>
      </c>
      <c r="G59" s="36">
        <v>1993</v>
      </c>
      <c r="H59" s="36" t="s">
        <v>69</v>
      </c>
      <c r="I59" s="37" t="s">
        <v>16</v>
      </c>
      <c r="J59" s="42">
        <f t="shared" si="4"/>
        <v>1</v>
      </c>
      <c r="K59" s="36">
        <f t="shared" si="5"/>
        <v>1</v>
      </c>
      <c r="P59" s="36">
        <v>1</v>
      </c>
    </row>
    <row r="60" spans="1:18">
      <c r="A60" s="37" t="s">
        <v>170</v>
      </c>
      <c r="B60" s="100" t="s">
        <v>172</v>
      </c>
      <c r="C60" s="36">
        <v>55</v>
      </c>
      <c r="D60" s="23">
        <v>148469</v>
      </c>
      <c r="E60" s="35">
        <f t="shared" si="3"/>
        <v>1</v>
      </c>
      <c r="F60" s="23" t="s">
        <v>414</v>
      </c>
      <c r="G60" s="25">
        <v>1999</v>
      </c>
      <c r="H60" s="21" t="s">
        <v>196</v>
      </c>
      <c r="I60" s="23" t="s">
        <v>83</v>
      </c>
      <c r="J60" s="42">
        <f t="shared" si="4"/>
        <v>1</v>
      </c>
      <c r="K60" s="36">
        <f t="shared" si="5"/>
        <v>1</v>
      </c>
      <c r="P60" s="36">
        <v>1</v>
      </c>
    </row>
    <row r="61" spans="1:18">
      <c r="A61" s="37" t="s">
        <v>170</v>
      </c>
      <c r="B61" s="100" t="s">
        <v>172</v>
      </c>
      <c r="C61" s="36">
        <v>56</v>
      </c>
      <c r="D61" s="23">
        <v>113066</v>
      </c>
      <c r="E61" s="23">
        <f t="shared" si="3"/>
        <v>1</v>
      </c>
      <c r="F61" s="23" t="s">
        <v>430</v>
      </c>
      <c r="G61" s="21">
        <v>1997</v>
      </c>
      <c r="H61" s="21" t="s">
        <v>68</v>
      </c>
      <c r="I61" s="22" t="s">
        <v>295</v>
      </c>
      <c r="J61" s="42">
        <f t="shared" si="4"/>
        <v>1</v>
      </c>
      <c r="K61" s="36">
        <f t="shared" si="5"/>
        <v>1</v>
      </c>
      <c r="Q61" s="36">
        <v>1</v>
      </c>
    </row>
    <row r="62" spans="1:18">
      <c r="A62" s="37" t="s">
        <v>170</v>
      </c>
      <c r="B62" s="100" t="s">
        <v>172</v>
      </c>
      <c r="C62" s="36">
        <v>57</v>
      </c>
      <c r="D62" s="35">
        <v>123813</v>
      </c>
      <c r="E62" s="35">
        <f t="shared" si="3"/>
        <v>1</v>
      </c>
      <c r="F62" s="23" t="s">
        <v>436</v>
      </c>
      <c r="G62" s="21">
        <v>1999</v>
      </c>
      <c r="H62" s="21" t="s">
        <v>64</v>
      </c>
      <c r="I62" s="23" t="s">
        <v>9</v>
      </c>
      <c r="J62" s="42">
        <f t="shared" si="4"/>
        <v>1</v>
      </c>
      <c r="K62" s="36">
        <f t="shared" si="5"/>
        <v>1</v>
      </c>
      <c r="R62" s="36">
        <v>1</v>
      </c>
    </row>
  </sheetData>
  <sortState ref="A6:AA62">
    <sortCondition descending="1" ref="J6:J62"/>
    <sortCondition ref="K6:K62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0"/>
  <sheetViews>
    <sheetView view="pageBreakPreview" topLeftCell="A53" zoomScale="87" zoomScaleNormal="61" zoomScaleSheetLayoutView="87" workbookViewId="0">
      <selection activeCell="A53" sqref="A1:B1048576"/>
    </sheetView>
  </sheetViews>
  <sheetFormatPr defaultRowHeight="15"/>
  <cols>
    <col min="1" max="2" width="9.140625" style="48"/>
    <col min="3" max="3" width="9.140625" style="55"/>
    <col min="4" max="4" width="10.42578125" style="46" bestFit="1" customWidth="1"/>
    <col min="5" max="5" width="5.28515625" style="46" customWidth="1"/>
    <col min="6" max="6" width="23.28515625" style="46" bestFit="1" customWidth="1"/>
    <col min="7" max="7" width="9.140625" style="46"/>
    <col min="8" max="8" width="16.140625" style="46" customWidth="1"/>
    <col min="9" max="9" width="54.7109375" style="46" bestFit="1" customWidth="1"/>
    <col min="10" max="11" width="12.85546875" style="55" customWidth="1"/>
    <col min="12" max="12" width="9.140625" style="47"/>
    <col min="13" max="17" width="11.42578125" style="47" customWidth="1"/>
    <col min="18" max="18" width="11.140625" style="47" customWidth="1"/>
    <col min="19" max="27" width="11.140625" style="48" customWidth="1"/>
    <col min="28" max="16384" width="9.140625" style="46"/>
  </cols>
  <sheetData>
    <row r="1" spans="1:27">
      <c r="C1" s="47"/>
      <c r="D1" s="48"/>
      <c r="E1" s="48"/>
      <c r="F1" s="48"/>
      <c r="G1" s="47"/>
      <c r="H1" s="47"/>
      <c r="I1" s="48" t="s">
        <v>0</v>
      </c>
      <c r="J1" s="47"/>
      <c r="K1" s="47"/>
    </row>
    <row r="2" spans="1:27">
      <c r="C2" s="47"/>
      <c r="D2" s="48"/>
      <c r="E2" s="48"/>
      <c r="F2" s="48"/>
      <c r="G2" s="47"/>
      <c r="H2" s="47"/>
      <c r="I2" s="48" t="s">
        <v>50</v>
      </c>
      <c r="J2" s="47"/>
      <c r="K2" s="47"/>
      <c r="L2" s="47" t="s">
        <v>2</v>
      </c>
      <c r="M2" s="47" t="s">
        <v>2</v>
      </c>
      <c r="N2" s="47" t="s">
        <v>64</v>
      </c>
      <c r="O2" s="47" t="s">
        <v>68</v>
      </c>
      <c r="P2" s="47" t="s">
        <v>69</v>
      </c>
      <c r="Q2" s="21" t="s">
        <v>68</v>
      </c>
      <c r="R2" s="47" t="s">
        <v>2</v>
      </c>
      <c r="S2" s="47" t="s">
        <v>281</v>
      </c>
      <c r="T2" s="47" t="s">
        <v>64</v>
      </c>
      <c r="U2" s="47" t="s">
        <v>69</v>
      </c>
      <c r="V2" s="47" t="s">
        <v>74</v>
      </c>
      <c r="W2" s="47" t="s">
        <v>67</v>
      </c>
      <c r="X2" s="47" t="s">
        <v>62</v>
      </c>
      <c r="Y2" s="47" t="s">
        <v>62</v>
      </c>
      <c r="Z2" s="47" t="s">
        <v>63</v>
      </c>
      <c r="AA2" s="47" t="s">
        <v>2</v>
      </c>
    </row>
    <row r="3" spans="1:27">
      <c r="C3" s="47"/>
      <c r="D3" s="48"/>
      <c r="E3" s="48"/>
      <c r="F3" s="48"/>
      <c r="G3" s="48"/>
      <c r="H3" s="48"/>
      <c r="I3" s="48"/>
      <c r="J3" s="47"/>
      <c r="K3" s="47"/>
      <c r="L3" s="49">
        <v>42707</v>
      </c>
      <c r="M3" s="49">
        <v>42778</v>
      </c>
      <c r="N3" s="49">
        <v>42827</v>
      </c>
      <c r="O3" s="49">
        <v>42854</v>
      </c>
      <c r="P3" s="49">
        <v>42917</v>
      </c>
      <c r="Q3" s="31">
        <v>42994</v>
      </c>
      <c r="R3" s="49">
        <v>43008</v>
      </c>
      <c r="S3" s="49">
        <v>43015</v>
      </c>
      <c r="T3" s="49">
        <v>43015</v>
      </c>
      <c r="U3" s="49">
        <v>43015</v>
      </c>
      <c r="V3" s="49">
        <v>43015</v>
      </c>
      <c r="W3" s="49">
        <v>43015</v>
      </c>
      <c r="X3" s="49">
        <v>43022</v>
      </c>
      <c r="Y3" s="49">
        <v>43022</v>
      </c>
      <c r="Z3" s="49">
        <v>43022</v>
      </c>
      <c r="AA3" s="49">
        <v>43043</v>
      </c>
    </row>
    <row r="4" spans="1:27" ht="60">
      <c r="A4" s="48" t="s">
        <v>167</v>
      </c>
      <c r="B4" s="48" t="s">
        <v>168</v>
      </c>
      <c r="C4" s="47"/>
      <c r="D4" s="50" t="s">
        <v>3</v>
      </c>
      <c r="E4" s="50"/>
      <c r="F4" s="50" t="s">
        <v>4</v>
      </c>
      <c r="G4" s="51"/>
      <c r="H4" s="51"/>
      <c r="I4" s="50" t="s">
        <v>5</v>
      </c>
      <c r="J4" s="51" t="s">
        <v>51</v>
      </c>
      <c r="K4" s="51" t="s">
        <v>139</v>
      </c>
      <c r="L4" s="52" t="s">
        <v>323</v>
      </c>
      <c r="M4" s="52" t="s">
        <v>331</v>
      </c>
      <c r="N4" s="52" t="s">
        <v>334</v>
      </c>
      <c r="O4" s="52" t="s">
        <v>335</v>
      </c>
      <c r="P4" s="52" t="s">
        <v>336</v>
      </c>
      <c r="Q4" s="24" t="s">
        <v>337</v>
      </c>
      <c r="R4" s="52" t="s">
        <v>332</v>
      </c>
      <c r="S4" s="52" t="s">
        <v>282</v>
      </c>
      <c r="T4" s="52" t="s">
        <v>282</v>
      </c>
      <c r="U4" s="52" t="s">
        <v>282</v>
      </c>
      <c r="V4" s="52" t="s">
        <v>282</v>
      </c>
      <c r="W4" s="52" t="s">
        <v>282</v>
      </c>
      <c r="X4" s="52" t="s">
        <v>282</v>
      </c>
      <c r="Y4" s="52" t="s">
        <v>338</v>
      </c>
      <c r="Z4" s="52" t="s">
        <v>282</v>
      </c>
      <c r="AA4" s="52" t="s">
        <v>333</v>
      </c>
    </row>
    <row r="5" spans="1:27">
      <c r="C5" s="47"/>
      <c r="D5" s="50"/>
      <c r="E5" s="50"/>
      <c r="F5" s="50"/>
      <c r="G5" s="51"/>
      <c r="H5" s="51"/>
      <c r="I5" s="50"/>
      <c r="J5" s="51"/>
      <c r="K5" s="51"/>
    </row>
    <row r="6" spans="1:27" s="48" customFormat="1">
      <c r="A6" s="48" t="s">
        <v>170</v>
      </c>
      <c r="B6" s="103" t="s">
        <v>173</v>
      </c>
      <c r="C6" s="47">
        <v>1</v>
      </c>
      <c r="D6" s="48">
        <v>97870</v>
      </c>
      <c r="E6" s="48">
        <f t="shared" ref="E6:E37" si="0">COUNTIF(D:D,D6)</f>
        <v>1</v>
      </c>
      <c r="F6" s="48" t="s">
        <v>55</v>
      </c>
      <c r="G6" s="47">
        <v>1992</v>
      </c>
      <c r="H6" s="47" t="s">
        <v>68</v>
      </c>
      <c r="I6" s="48" t="s">
        <v>15</v>
      </c>
      <c r="J6" s="53">
        <f t="shared" ref="J6:J37" si="1">SUM(L6:AB6)</f>
        <v>32</v>
      </c>
      <c r="K6" s="47">
        <f t="shared" ref="K6:K37" si="2">COUNT(L6:AB6)</f>
        <v>3</v>
      </c>
      <c r="L6" s="47">
        <v>1</v>
      </c>
      <c r="M6" s="47">
        <v>18</v>
      </c>
      <c r="N6" s="47"/>
      <c r="O6" s="47">
        <v>13</v>
      </c>
      <c r="P6" s="47"/>
      <c r="Q6" s="47"/>
      <c r="R6" s="47"/>
    </row>
    <row r="7" spans="1:27" s="48" customFormat="1">
      <c r="A7" s="48" t="s">
        <v>170</v>
      </c>
      <c r="B7" s="103" t="s">
        <v>173</v>
      </c>
      <c r="C7" s="47">
        <v>2</v>
      </c>
      <c r="D7" s="48">
        <v>82491</v>
      </c>
      <c r="E7" s="48">
        <f t="shared" si="0"/>
        <v>1</v>
      </c>
      <c r="F7" s="48" t="s">
        <v>21</v>
      </c>
      <c r="G7" s="47">
        <v>1991</v>
      </c>
      <c r="H7" s="47" t="s">
        <v>64</v>
      </c>
      <c r="I7" s="48" t="s">
        <v>7</v>
      </c>
      <c r="J7" s="53">
        <f t="shared" si="1"/>
        <v>28</v>
      </c>
      <c r="K7" s="47">
        <f t="shared" si="2"/>
        <v>3</v>
      </c>
      <c r="L7" s="47">
        <v>4</v>
      </c>
      <c r="M7" s="47">
        <v>11</v>
      </c>
      <c r="N7" s="47">
        <v>13</v>
      </c>
      <c r="O7" s="47"/>
      <c r="P7" s="47"/>
      <c r="Q7" s="47"/>
      <c r="R7" s="47"/>
    </row>
    <row r="8" spans="1:27" s="48" customFormat="1">
      <c r="A8" s="48" t="s">
        <v>170</v>
      </c>
      <c r="B8" s="103" t="s">
        <v>173</v>
      </c>
      <c r="C8" s="47">
        <v>3</v>
      </c>
      <c r="D8" s="46">
        <v>103125</v>
      </c>
      <c r="E8" s="48">
        <f t="shared" si="0"/>
        <v>1</v>
      </c>
      <c r="F8" s="48" t="s">
        <v>325</v>
      </c>
      <c r="G8" s="47">
        <v>1999</v>
      </c>
      <c r="H8" s="47" t="s">
        <v>64</v>
      </c>
      <c r="I8" s="48" t="s">
        <v>11</v>
      </c>
      <c r="J8" s="53">
        <f t="shared" si="1"/>
        <v>27</v>
      </c>
      <c r="K8" s="47">
        <f t="shared" si="2"/>
        <v>3</v>
      </c>
      <c r="L8" s="47">
        <v>3</v>
      </c>
      <c r="M8" s="47"/>
      <c r="N8" s="47">
        <v>7</v>
      </c>
      <c r="O8" s="47"/>
      <c r="P8" s="47"/>
      <c r="Q8" s="47"/>
      <c r="R8" s="47">
        <v>17</v>
      </c>
    </row>
    <row r="9" spans="1:27" s="48" customFormat="1">
      <c r="A9" s="48" t="s">
        <v>170</v>
      </c>
      <c r="B9" s="103" t="s">
        <v>173</v>
      </c>
      <c r="C9" s="47">
        <v>4</v>
      </c>
      <c r="D9" s="48">
        <v>127828</v>
      </c>
      <c r="E9" s="48">
        <f t="shared" si="0"/>
        <v>1</v>
      </c>
      <c r="F9" s="48" t="s">
        <v>146</v>
      </c>
      <c r="G9" s="47">
        <v>1997</v>
      </c>
      <c r="H9" s="47" t="s">
        <v>73</v>
      </c>
      <c r="I9" s="48" t="s">
        <v>104</v>
      </c>
      <c r="J9" s="53">
        <f t="shared" si="1"/>
        <v>24</v>
      </c>
      <c r="K9" s="47">
        <f t="shared" si="2"/>
        <v>4</v>
      </c>
      <c r="L9" s="47">
        <v>1</v>
      </c>
      <c r="M9" s="47">
        <v>11</v>
      </c>
      <c r="N9" s="47">
        <v>2</v>
      </c>
      <c r="O9" s="47">
        <v>10</v>
      </c>
      <c r="P9" s="47"/>
      <c r="Q9" s="47"/>
      <c r="R9" s="47"/>
    </row>
    <row r="10" spans="1:27" s="48" customFormat="1">
      <c r="A10" s="48" t="s">
        <v>170</v>
      </c>
      <c r="B10" s="103" t="s">
        <v>173</v>
      </c>
      <c r="C10" s="47">
        <v>5</v>
      </c>
      <c r="D10" s="48">
        <v>99758</v>
      </c>
      <c r="E10" s="48">
        <f t="shared" si="0"/>
        <v>1</v>
      </c>
      <c r="F10" s="48" t="s">
        <v>145</v>
      </c>
      <c r="G10" s="47">
        <v>1997</v>
      </c>
      <c r="H10" s="47" t="s">
        <v>64</v>
      </c>
      <c r="I10" s="48" t="s">
        <v>128</v>
      </c>
      <c r="J10" s="53">
        <f t="shared" si="1"/>
        <v>21</v>
      </c>
      <c r="K10" s="47">
        <f t="shared" si="2"/>
        <v>3</v>
      </c>
      <c r="L10" s="47">
        <v>4</v>
      </c>
      <c r="M10" s="47">
        <v>7</v>
      </c>
      <c r="N10" s="47">
        <v>10</v>
      </c>
      <c r="O10" s="47"/>
      <c r="P10" s="47"/>
      <c r="Q10" s="47"/>
      <c r="R10" s="47"/>
    </row>
    <row r="11" spans="1:27" s="48" customFormat="1">
      <c r="A11" s="48" t="s">
        <v>170</v>
      </c>
      <c r="B11" s="103" t="s">
        <v>173</v>
      </c>
      <c r="C11" s="47">
        <v>6</v>
      </c>
      <c r="D11" s="46">
        <v>82849</v>
      </c>
      <c r="E11" s="48">
        <f t="shared" si="0"/>
        <v>1</v>
      </c>
      <c r="F11" s="46" t="s">
        <v>326</v>
      </c>
      <c r="G11" s="47">
        <v>1994</v>
      </c>
      <c r="H11" s="47" t="s">
        <v>64</v>
      </c>
      <c r="I11" s="48" t="s">
        <v>128</v>
      </c>
      <c r="J11" s="53">
        <f t="shared" si="1"/>
        <v>18</v>
      </c>
      <c r="K11" s="47">
        <f t="shared" si="2"/>
        <v>1</v>
      </c>
      <c r="L11" s="47">
        <v>18</v>
      </c>
      <c r="M11" s="47"/>
      <c r="N11" s="47"/>
      <c r="O11" s="47"/>
      <c r="P11" s="47"/>
      <c r="Q11" s="47"/>
      <c r="R11" s="47"/>
    </row>
    <row r="12" spans="1:27" s="48" customFormat="1">
      <c r="A12" s="48" t="s">
        <v>170</v>
      </c>
      <c r="B12" s="103" t="s">
        <v>173</v>
      </c>
      <c r="C12" s="47">
        <v>7</v>
      </c>
      <c r="D12" s="46">
        <v>112960</v>
      </c>
      <c r="E12" s="48">
        <f t="shared" si="0"/>
        <v>1</v>
      </c>
      <c r="F12" s="46" t="s">
        <v>276</v>
      </c>
      <c r="G12" s="47">
        <v>1995</v>
      </c>
      <c r="H12" s="47" t="s">
        <v>63</v>
      </c>
      <c r="I12" s="46" t="s">
        <v>274</v>
      </c>
      <c r="J12" s="53">
        <f t="shared" si="1"/>
        <v>16</v>
      </c>
      <c r="K12" s="47">
        <f t="shared" si="2"/>
        <v>3</v>
      </c>
      <c r="L12" s="47">
        <v>1</v>
      </c>
      <c r="M12" s="47">
        <v>14</v>
      </c>
      <c r="N12" s="47"/>
      <c r="O12" s="47"/>
      <c r="P12" s="47"/>
      <c r="Q12" s="47"/>
      <c r="R12" s="47">
        <v>1</v>
      </c>
    </row>
    <row r="13" spans="1:27" s="48" customFormat="1">
      <c r="A13" s="48" t="s">
        <v>170</v>
      </c>
      <c r="B13" s="103" t="s">
        <v>173</v>
      </c>
      <c r="C13" s="47">
        <v>8</v>
      </c>
      <c r="D13" s="46">
        <v>106579</v>
      </c>
      <c r="E13" s="48">
        <f t="shared" si="0"/>
        <v>1</v>
      </c>
      <c r="F13" s="46" t="s">
        <v>355</v>
      </c>
      <c r="G13" s="55">
        <v>1996</v>
      </c>
      <c r="H13" s="47" t="s">
        <v>64</v>
      </c>
      <c r="I13" s="48" t="s">
        <v>128</v>
      </c>
      <c r="J13" s="53">
        <f t="shared" si="1"/>
        <v>16</v>
      </c>
      <c r="K13" s="47">
        <f t="shared" si="2"/>
        <v>3</v>
      </c>
      <c r="L13" s="47"/>
      <c r="M13" s="47">
        <v>2</v>
      </c>
      <c r="N13" s="47">
        <v>7</v>
      </c>
      <c r="O13" s="47"/>
      <c r="P13" s="47"/>
      <c r="Q13" s="47"/>
      <c r="R13" s="47">
        <v>7</v>
      </c>
    </row>
    <row r="14" spans="1:27" s="54" customFormat="1">
      <c r="A14" s="48" t="s">
        <v>170</v>
      </c>
      <c r="B14" s="103" t="s">
        <v>173</v>
      </c>
      <c r="C14" s="47">
        <v>9</v>
      </c>
      <c r="D14" s="48">
        <v>91786</v>
      </c>
      <c r="E14" s="48">
        <f t="shared" si="0"/>
        <v>1</v>
      </c>
      <c r="F14" s="48" t="s">
        <v>110</v>
      </c>
      <c r="G14" s="47">
        <v>1991</v>
      </c>
      <c r="H14" s="47" t="s">
        <v>64</v>
      </c>
      <c r="I14" s="48" t="s">
        <v>14</v>
      </c>
      <c r="J14" s="53">
        <f t="shared" si="1"/>
        <v>16</v>
      </c>
      <c r="K14" s="47">
        <f t="shared" si="2"/>
        <v>3</v>
      </c>
      <c r="L14" s="47">
        <v>2</v>
      </c>
      <c r="M14" s="47">
        <v>1</v>
      </c>
      <c r="N14" s="47"/>
      <c r="O14" s="47"/>
      <c r="P14" s="47"/>
      <c r="Q14" s="47"/>
      <c r="R14" s="47">
        <v>13</v>
      </c>
      <c r="S14" s="48"/>
      <c r="T14" s="48"/>
      <c r="U14" s="48"/>
      <c r="V14" s="48"/>
      <c r="W14" s="48"/>
      <c r="X14" s="48"/>
      <c r="Y14" s="48"/>
      <c r="Z14" s="48"/>
      <c r="AA14" s="48"/>
    </row>
    <row r="15" spans="1:27" s="48" customFormat="1">
      <c r="A15" s="48" t="s">
        <v>170</v>
      </c>
      <c r="B15" s="103" t="s">
        <v>173</v>
      </c>
      <c r="C15" s="47">
        <v>10</v>
      </c>
      <c r="D15" s="46">
        <v>81624</v>
      </c>
      <c r="E15" s="48">
        <f t="shared" si="0"/>
        <v>1</v>
      </c>
      <c r="F15" s="46" t="s">
        <v>308</v>
      </c>
      <c r="G15" s="47">
        <v>1990</v>
      </c>
      <c r="H15" s="47" t="s">
        <v>68</v>
      </c>
      <c r="I15" s="46" t="s">
        <v>309</v>
      </c>
      <c r="J15" s="53">
        <f t="shared" si="1"/>
        <v>14</v>
      </c>
      <c r="K15" s="47">
        <f t="shared" si="2"/>
        <v>1</v>
      </c>
      <c r="L15" s="47">
        <v>14</v>
      </c>
      <c r="M15" s="47"/>
      <c r="N15" s="47"/>
      <c r="O15" s="47"/>
      <c r="P15" s="47"/>
      <c r="Q15" s="47"/>
      <c r="R15" s="47"/>
    </row>
    <row r="16" spans="1:27" s="48" customFormat="1">
      <c r="A16" s="48" t="s">
        <v>170</v>
      </c>
      <c r="B16" s="103" t="s">
        <v>173</v>
      </c>
      <c r="C16" s="47">
        <v>11</v>
      </c>
      <c r="D16" s="46">
        <v>109236</v>
      </c>
      <c r="E16" s="48">
        <f t="shared" si="0"/>
        <v>1</v>
      </c>
      <c r="F16" s="46" t="s">
        <v>268</v>
      </c>
      <c r="G16" s="47">
        <v>1998</v>
      </c>
      <c r="H16" s="47" t="s">
        <v>68</v>
      </c>
      <c r="I16" s="48" t="s">
        <v>193</v>
      </c>
      <c r="J16" s="53">
        <f t="shared" si="1"/>
        <v>14</v>
      </c>
      <c r="K16" s="47">
        <f t="shared" si="2"/>
        <v>2</v>
      </c>
      <c r="L16" s="47"/>
      <c r="M16" s="47"/>
      <c r="N16" s="47"/>
      <c r="O16" s="47"/>
      <c r="P16" s="47">
        <v>10</v>
      </c>
      <c r="Q16" s="47">
        <v>4</v>
      </c>
      <c r="R16" s="47"/>
    </row>
    <row r="17" spans="1:27" s="48" customFormat="1">
      <c r="A17" s="48" t="s">
        <v>170</v>
      </c>
      <c r="B17" s="103" t="s">
        <v>173</v>
      </c>
      <c r="C17" s="47">
        <v>12</v>
      </c>
      <c r="D17" s="46">
        <v>140867</v>
      </c>
      <c r="E17" s="48">
        <f t="shared" si="0"/>
        <v>1</v>
      </c>
      <c r="F17" s="46" t="s">
        <v>269</v>
      </c>
      <c r="G17" s="47">
        <v>1998</v>
      </c>
      <c r="H17" s="47" t="s">
        <v>68</v>
      </c>
      <c r="I17" s="48" t="s">
        <v>270</v>
      </c>
      <c r="J17" s="53">
        <f t="shared" si="1"/>
        <v>14</v>
      </c>
      <c r="K17" s="47">
        <f t="shared" si="2"/>
        <v>3</v>
      </c>
      <c r="L17" s="47">
        <v>1</v>
      </c>
      <c r="M17" s="47"/>
      <c r="N17" s="47"/>
      <c r="O17" s="47"/>
      <c r="P17" s="47">
        <v>7</v>
      </c>
      <c r="Q17" s="47">
        <v>6</v>
      </c>
      <c r="R17" s="47"/>
    </row>
    <row r="18" spans="1:27" s="48" customFormat="1">
      <c r="A18" s="48" t="s">
        <v>170</v>
      </c>
      <c r="B18" s="103" t="s">
        <v>173</v>
      </c>
      <c r="C18" s="47">
        <v>13</v>
      </c>
      <c r="D18" s="46">
        <v>119617</v>
      </c>
      <c r="E18" s="48">
        <f t="shared" si="0"/>
        <v>1</v>
      </c>
      <c r="F18" s="46" t="s">
        <v>306</v>
      </c>
      <c r="G18" s="47">
        <v>1999</v>
      </c>
      <c r="H18" s="47" t="s">
        <v>68</v>
      </c>
      <c r="I18" s="46" t="s">
        <v>307</v>
      </c>
      <c r="J18" s="53">
        <f t="shared" si="1"/>
        <v>11</v>
      </c>
      <c r="K18" s="47">
        <f t="shared" si="2"/>
        <v>1</v>
      </c>
      <c r="L18" s="47">
        <v>11</v>
      </c>
      <c r="M18" s="47"/>
      <c r="N18" s="47"/>
      <c r="O18" s="47"/>
      <c r="P18" s="47"/>
      <c r="Q18" s="47"/>
      <c r="R18" s="47"/>
    </row>
    <row r="19" spans="1:27" s="48" customFormat="1">
      <c r="A19" s="48" t="s">
        <v>170</v>
      </c>
      <c r="B19" s="103" t="s">
        <v>173</v>
      </c>
      <c r="C19" s="47">
        <v>14</v>
      </c>
      <c r="D19" s="48">
        <v>114506</v>
      </c>
      <c r="E19" s="48">
        <f t="shared" si="0"/>
        <v>1</v>
      </c>
      <c r="F19" s="48" t="s">
        <v>209</v>
      </c>
      <c r="G19" s="47">
        <v>1998</v>
      </c>
      <c r="H19" s="47" t="s">
        <v>64</v>
      </c>
      <c r="I19" s="48" t="s">
        <v>9</v>
      </c>
      <c r="J19" s="53">
        <f t="shared" si="1"/>
        <v>10</v>
      </c>
      <c r="K19" s="47">
        <f t="shared" si="2"/>
        <v>1</v>
      </c>
      <c r="L19" s="47">
        <v>10</v>
      </c>
      <c r="M19" s="47"/>
      <c r="N19" s="47"/>
      <c r="O19" s="47"/>
      <c r="P19" s="47"/>
      <c r="Q19" s="47"/>
      <c r="R19" s="47"/>
    </row>
    <row r="20" spans="1:27" s="48" customFormat="1">
      <c r="A20" s="48" t="s">
        <v>170</v>
      </c>
      <c r="B20" s="103" t="s">
        <v>173</v>
      </c>
      <c r="C20" s="47">
        <v>15</v>
      </c>
      <c r="D20" s="23">
        <v>85461</v>
      </c>
      <c r="E20" s="22">
        <f t="shared" si="0"/>
        <v>1</v>
      </c>
      <c r="F20" s="23" t="s">
        <v>447</v>
      </c>
      <c r="G20" s="21">
        <v>1992</v>
      </c>
      <c r="H20" s="21" t="s">
        <v>127</v>
      </c>
      <c r="I20" s="22" t="s">
        <v>61</v>
      </c>
      <c r="J20" s="53">
        <f t="shared" si="1"/>
        <v>10</v>
      </c>
      <c r="K20" s="47">
        <f t="shared" si="2"/>
        <v>1</v>
      </c>
      <c r="L20" s="47"/>
      <c r="M20" s="47"/>
      <c r="N20" s="47"/>
      <c r="O20" s="47"/>
      <c r="P20" s="47"/>
      <c r="Q20" s="47"/>
      <c r="R20" s="47">
        <v>10</v>
      </c>
    </row>
    <row r="21" spans="1:27" s="48" customFormat="1">
      <c r="A21" s="48" t="s">
        <v>170</v>
      </c>
      <c r="B21" s="103" t="s">
        <v>173</v>
      </c>
      <c r="C21" s="47">
        <v>16</v>
      </c>
      <c r="D21" s="46">
        <v>73075</v>
      </c>
      <c r="E21" s="22">
        <f t="shared" si="0"/>
        <v>1</v>
      </c>
      <c r="F21" s="23" t="s">
        <v>22</v>
      </c>
      <c r="G21" s="21">
        <v>1987</v>
      </c>
      <c r="H21" s="21" t="s">
        <v>64</v>
      </c>
      <c r="I21" s="22" t="s">
        <v>27</v>
      </c>
      <c r="J21" s="53">
        <f t="shared" si="1"/>
        <v>10</v>
      </c>
      <c r="K21" s="47">
        <f t="shared" si="2"/>
        <v>1</v>
      </c>
      <c r="L21" s="47"/>
      <c r="M21" s="47"/>
      <c r="N21" s="47"/>
      <c r="O21" s="47"/>
      <c r="P21" s="47"/>
      <c r="Q21" s="47"/>
      <c r="R21" s="47">
        <v>10</v>
      </c>
    </row>
    <row r="22" spans="1:27" s="48" customFormat="1">
      <c r="A22" s="48" t="s">
        <v>170</v>
      </c>
      <c r="B22" s="103" t="s">
        <v>173</v>
      </c>
      <c r="C22" s="47">
        <v>17</v>
      </c>
      <c r="D22" s="48">
        <v>110401</v>
      </c>
      <c r="E22" s="48">
        <f t="shared" si="0"/>
        <v>1</v>
      </c>
      <c r="F22" s="48" t="s">
        <v>222</v>
      </c>
      <c r="G22" s="47">
        <v>1998</v>
      </c>
      <c r="H22" s="47" t="s">
        <v>64</v>
      </c>
      <c r="I22" s="48" t="s">
        <v>27</v>
      </c>
      <c r="J22" s="53">
        <f t="shared" si="1"/>
        <v>9</v>
      </c>
      <c r="K22" s="47">
        <f t="shared" si="2"/>
        <v>3</v>
      </c>
      <c r="L22" s="47"/>
      <c r="M22" s="47">
        <v>4</v>
      </c>
      <c r="N22" s="47">
        <v>3</v>
      </c>
      <c r="O22" s="47"/>
      <c r="P22" s="47"/>
      <c r="Q22" s="47"/>
      <c r="R22" s="47">
        <v>2</v>
      </c>
    </row>
    <row r="23" spans="1:27" s="48" customFormat="1">
      <c r="A23" s="48" t="s">
        <v>170</v>
      </c>
      <c r="B23" s="103" t="s">
        <v>173</v>
      </c>
      <c r="C23" s="47">
        <v>18</v>
      </c>
      <c r="D23" s="46">
        <v>141113</v>
      </c>
      <c r="E23" s="48">
        <f t="shared" si="0"/>
        <v>1</v>
      </c>
      <c r="F23" s="46" t="s">
        <v>87</v>
      </c>
      <c r="G23" s="47">
        <v>1988</v>
      </c>
      <c r="H23" s="47" t="s">
        <v>64</v>
      </c>
      <c r="I23" s="46" t="s">
        <v>9</v>
      </c>
      <c r="J23" s="53">
        <f t="shared" si="1"/>
        <v>8</v>
      </c>
      <c r="K23" s="47">
        <f t="shared" si="2"/>
        <v>1</v>
      </c>
      <c r="L23" s="47">
        <v>8</v>
      </c>
      <c r="M23" s="47"/>
      <c r="N23" s="47"/>
      <c r="O23" s="47"/>
      <c r="P23" s="47"/>
      <c r="Q23" s="47"/>
      <c r="R23" s="47"/>
    </row>
    <row r="24" spans="1:27" s="48" customFormat="1">
      <c r="A24" s="48" t="s">
        <v>170</v>
      </c>
      <c r="B24" s="103" t="s">
        <v>173</v>
      </c>
      <c r="C24" s="47">
        <v>19</v>
      </c>
      <c r="D24" s="48">
        <v>104137</v>
      </c>
      <c r="E24" s="48">
        <f t="shared" si="0"/>
        <v>1</v>
      </c>
      <c r="F24" s="48" t="s">
        <v>186</v>
      </c>
      <c r="G24" s="47">
        <v>1997</v>
      </c>
      <c r="H24" s="47" t="s">
        <v>63</v>
      </c>
      <c r="I24" s="48" t="s">
        <v>107</v>
      </c>
      <c r="J24" s="53">
        <f t="shared" si="1"/>
        <v>8</v>
      </c>
      <c r="K24" s="47">
        <f t="shared" si="2"/>
        <v>3</v>
      </c>
      <c r="L24" s="47">
        <v>2</v>
      </c>
      <c r="M24" s="47">
        <v>5</v>
      </c>
      <c r="N24" s="47"/>
      <c r="O24" s="47"/>
      <c r="P24" s="47"/>
      <c r="Q24" s="47"/>
      <c r="R24" s="47">
        <v>1</v>
      </c>
    </row>
    <row r="25" spans="1:27" s="48" customFormat="1">
      <c r="A25" s="48" t="s">
        <v>170</v>
      </c>
      <c r="B25" s="103" t="s">
        <v>173</v>
      </c>
      <c r="C25" s="47">
        <v>20</v>
      </c>
      <c r="D25" s="48">
        <v>107816</v>
      </c>
      <c r="E25" s="48">
        <f t="shared" si="0"/>
        <v>1</v>
      </c>
      <c r="F25" s="48" t="s">
        <v>86</v>
      </c>
      <c r="G25" s="47">
        <v>1991</v>
      </c>
      <c r="H25" s="47" t="s">
        <v>64</v>
      </c>
      <c r="I25" s="48" t="s">
        <v>27</v>
      </c>
      <c r="J25" s="53">
        <f t="shared" si="1"/>
        <v>7</v>
      </c>
      <c r="K25" s="47">
        <f t="shared" si="2"/>
        <v>1</v>
      </c>
      <c r="L25" s="47">
        <v>7</v>
      </c>
      <c r="M25" s="47"/>
      <c r="N25" s="47"/>
      <c r="O25" s="47"/>
      <c r="P25" s="47"/>
      <c r="Q25" s="47"/>
      <c r="R25" s="47"/>
    </row>
    <row r="26" spans="1:27" s="54" customFormat="1">
      <c r="A26" s="48" t="s">
        <v>170</v>
      </c>
      <c r="B26" s="103" t="s">
        <v>173</v>
      </c>
      <c r="C26" s="47">
        <v>21</v>
      </c>
      <c r="D26" s="46">
        <v>129469</v>
      </c>
      <c r="E26" s="48">
        <f t="shared" si="0"/>
        <v>1</v>
      </c>
      <c r="F26" s="46" t="s">
        <v>387</v>
      </c>
      <c r="G26" s="55">
        <v>1999</v>
      </c>
      <c r="H26" s="47" t="s">
        <v>67</v>
      </c>
      <c r="I26" s="46" t="s">
        <v>26</v>
      </c>
      <c r="J26" s="53">
        <f t="shared" si="1"/>
        <v>7</v>
      </c>
      <c r="K26" s="47">
        <f t="shared" si="2"/>
        <v>1</v>
      </c>
      <c r="L26" s="47"/>
      <c r="M26" s="47"/>
      <c r="N26" s="47"/>
      <c r="O26" s="47">
        <v>7</v>
      </c>
      <c r="P26" s="47"/>
      <c r="Q26" s="47"/>
      <c r="R26" s="47"/>
      <c r="S26" s="48"/>
      <c r="T26" s="48"/>
      <c r="U26" s="48"/>
      <c r="V26" s="48"/>
      <c r="W26" s="48"/>
      <c r="X26" s="48"/>
      <c r="Y26" s="48"/>
      <c r="Z26" s="48"/>
      <c r="AA26" s="48"/>
    </row>
    <row r="27" spans="1:27" s="48" customFormat="1">
      <c r="A27" s="48" t="s">
        <v>170</v>
      </c>
      <c r="B27" s="103" t="s">
        <v>173</v>
      </c>
      <c r="C27" s="47">
        <v>22</v>
      </c>
      <c r="D27" s="46">
        <v>74010</v>
      </c>
      <c r="E27" s="48">
        <f t="shared" si="0"/>
        <v>1</v>
      </c>
      <c r="F27" s="46" t="s">
        <v>397</v>
      </c>
      <c r="G27" s="55">
        <v>1986</v>
      </c>
      <c r="H27" s="47" t="s">
        <v>67</v>
      </c>
      <c r="I27" s="46" t="s">
        <v>121</v>
      </c>
      <c r="J27" s="53">
        <f t="shared" si="1"/>
        <v>7</v>
      </c>
      <c r="K27" s="47">
        <f t="shared" si="2"/>
        <v>1</v>
      </c>
      <c r="L27" s="47"/>
      <c r="M27" s="47"/>
      <c r="N27" s="47"/>
      <c r="O27" s="47">
        <v>7</v>
      </c>
      <c r="P27" s="47"/>
      <c r="Q27" s="47"/>
      <c r="R27" s="47"/>
    </row>
    <row r="28" spans="1:27" s="48" customFormat="1">
      <c r="A28" s="48" t="s">
        <v>170</v>
      </c>
      <c r="B28" s="103" t="s">
        <v>173</v>
      </c>
      <c r="C28" s="47">
        <v>23</v>
      </c>
      <c r="D28" s="46">
        <v>110400</v>
      </c>
      <c r="E28" s="48">
        <f t="shared" si="0"/>
        <v>1</v>
      </c>
      <c r="F28" s="46" t="s">
        <v>207</v>
      </c>
      <c r="G28" s="47">
        <v>1998</v>
      </c>
      <c r="H28" s="47" t="s">
        <v>64</v>
      </c>
      <c r="I28" s="48" t="s">
        <v>27</v>
      </c>
      <c r="J28" s="53">
        <f t="shared" si="1"/>
        <v>7</v>
      </c>
      <c r="K28" s="47">
        <f t="shared" si="2"/>
        <v>2</v>
      </c>
      <c r="L28" s="47"/>
      <c r="M28" s="47">
        <v>6</v>
      </c>
      <c r="N28" s="47">
        <v>1</v>
      </c>
      <c r="O28" s="47"/>
      <c r="P28" s="47"/>
      <c r="Q28" s="47"/>
      <c r="R28" s="47"/>
    </row>
    <row r="29" spans="1:27" s="54" customFormat="1">
      <c r="A29" s="48" t="s">
        <v>170</v>
      </c>
      <c r="B29" s="103" t="s">
        <v>173</v>
      </c>
      <c r="C29" s="47">
        <v>24</v>
      </c>
      <c r="D29" s="46">
        <v>110603</v>
      </c>
      <c r="E29" s="48">
        <f t="shared" si="0"/>
        <v>1</v>
      </c>
      <c r="F29" s="46" t="s">
        <v>371</v>
      </c>
      <c r="G29" s="55">
        <v>1998</v>
      </c>
      <c r="H29" s="47" t="s">
        <v>64</v>
      </c>
      <c r="I29" s="48" t="s">
        <v>9</v>
      </c>
      <c r="J29" s="53">
        <f t="shared" si="1"/>
        <v>7</v>
      </c>
      <c r="K29" s="47">
        <f t="shared" si="2"/>
        <v>2</v>
      </c>
      <c r="L29" s="47"/>
      <c r="M29" s="47"/>
      <c r="N29" s="47">
        <v>4</v>
      </c>
      <c r="O29" s="47"/>
      <c r="P29" s="47"/>
      <c r="Q29" s="47"/>
      <c r="R29" s="47">
        <v>3</v>
      </c>
      <c r="S29" s="48"/>
      <c r="T29" s="48"/>
      <c r="U29" s="48"/>
      <c r="V29" s="48"/>
      <c r="W29" s="48"/>
      <c r="X29" s="48"/>
      <c r="Y29" s="48"/>
      <c r="Z29" s="48"/>
      <c r="AA29" s="48"/>
    </row>
    <row r="30" spans="1:27" s="48" customFormat="1">
      <c r="A30" s="48" t="s">
        <v>170</v>
      </c>
      <c r="B30" s="103" t="s">
        <v>173</v>
      </c>
      <c r="C30" s="47">
        <v>25</v>
      </c>
      <c r="D30" s="46">
        <v>149530</v>
      </c>
      <c r="E30" s="22">
        <f t="shared" si="0"/>
        <v>1</v>
      </c>
      <c r="F30" s="23" t="s">
        <v>314</v>
      </c>
      <c r="G30" s="21">
        <v>1990</v>
      </c>
      <c r="H30" s="21" t="s">
        <v>64</v>
      </c>
      <c r="I30" s="22" t="s">
        <v>9</v>
      </c>
      <c r="J30" s="53">
        <f t="shared" si="1"/>
        <v>6</v>
      </c>
      <c r="K30" s="47">
        <f t="shared" si="2"/>
        <v>1</v>
      </c>
      <c r="L30" s="47"/>
      <c r="M30" s="47"/>
      <c r="N30" s="47"/>
      <c r="O30" s="47"/>
      <c r="P30" s="47"/>
      <c r="Q30" s="47"/>
      <c r="R30" s="21">
        <v>6</v>
      </c>
    </row>
    <row r="31" spans="1:27" s="48" customFormat="1">
      <c r="A31" s="48" t="s">
        <v>170</v>
      </c>
      <c r="B31" s="103" t="s">
        <v>173</v>
      </c>
      <c r="C31" s="47">
        <v>26</v>
      </c>
      <c r="D31" s="46">
        <v>96527</v>
      </c>
      <c r="E31" s="48">
        <f t="shared" si="0"/>
        <v>1</v>
      </c>
      <c r="F31" s="46" t="s">
        <v>230</v>
      </c>
      <c r="G31" s="47">
        <v>1995</v>
      </c>
      <c r="H31" s="47" t="s">
        <v>73</v>
      </c>
      <c r="I31" s="46" t="s">
        <v>104</v>
      </c>
      <c r="J31" s="53">
        <f t="shared" si="1"/>
        <v>6</v>
      </c>
      <c r="K31" s="47">
        <f t="shared" si="2"/>
        <v>2</v>
      </c>
      <c r="L31" s="47"/>
      <c r="M31" s="47"/>
      <c r="N31" s="47"/>
      <c r="O31" s="47">
        <v>5</v>
      </c>
      <c r="P31" s="47"/>
      <c r="Q31" s="47">
        <v>1</v>
      </c>
      <c r="R31" s="47"/>
    </row>
    <row r="32" spans="1:27" s="48" customFormat="1">
      <c r="A32" s="48" t="s">
        <v>170</v>
      </c>
      <c r="B32" s="103" t="s">
        <v>173</v>
      </c>
      <c r="C32" s="47">
        <v>27</v>
      </c>
      <c r="D32" s="46">
        <v>84310</v>
      </c>
      <c r="E32" s="48">
        <f t="shared" si="0"/>
        <v>1</v>
      </c>
      <c r="F32" s="46" t="s">
        <v>415</v>
      </c>
      <c r="G32" s="47">
        <v>1991</v>
      </c>
      <c r="H32" s="47" t="s">
        <v>281</v>
      </c>
      <c r="I32" s="48" t="s">
        <v>416</v>
      </c>
      <c r="J32" s="53">
        <f t="shared" si="1"/>
        <v>5</v>
      </c>
      <c r="K32" s="47">
        <f t="shared" si="2"/>
        <v>2</v>
      </c>
      <c r="L32" s="47"/>
      <c r="M32" s="47"/>
      <c r="N32" s="47"/>
      <c r="O32" s="47"/>
      <c r="P32" s="47">
        <v>4</v>
      </c>
      <c r="Q32" s="47"/>
      <c r="R32" s="47">
        <v>1</v>
      </c>
    </row>
    <row r="33" spans="1:27" s="48" customFormat="1">
      <c r="A33" s="48" t="s">
        <v>170</v>
      </c>
      <c r="B33" s="103" t="s">
        <v>173</v>
      </c>
      <c r="C33" s="47">
        <v>28</v>
      </c>
      <c r="D33" s="46">
        <v>80615</v>
      </c>
      <c r="E33" s="48">
        <f t="shared" si="0"/>
        <v>1</v>
      </c>
      <c r="F33" s="46" t="s">
        <v>133</v>
      </c>
      <c r="G33" s="47">
        <v>1990</v>
      </c>
      <c r="H33" s="47" t="s">
        <v>64</v>
      </c>
      <c r="I33" s="46" t="s">
        <v>7</v>
      </c>
      <c r="J33" s="53">
        <f t="shared" si="1"/>
        <v>5</v>
      </c>
      <c r="K33" s="47">
        <f t="shared" si="2"/>
        <v>2</v>
      </c>
      <c r="L33" s="47"/>
      <c r="M33" s="47">
        <v>1</v>
      </c>
      <c r="N33" s="47"/>
      <c r="O33" s="47"/>
      <c r="P33" s="47"/>
      <c r="Q33" s="47"/>
      <c r="R33" s="47">
        <v>4</v>
      </c>
    </row>
    <row r="34" spans="1:27" s="48" customFormat="1">
      <c r="A34" s="48" t="s">
        <v>170</v>
      </c>
      <c r="B34" s="103" t="s">
        <v>173</v>
      </c>
      <c r="C34" s="47">
        <v>29</v>
      </c>
      <c r="D34" s="48">
        <v>102397</v>
      </c>
      <c r="E34" s="48">
        <f t="shared" si="0"/>
        <v>1</v>
      </c>
      <c r="F34" s="48" t="s">
        <v>147</v>
      </c>
      <c r="G34" s="47">
        <v>1997</v>
      </c>
      <c r="H34" s="47" t="s">
        <v>64</v>
      </c>
      <c r="I34" s="48" t="s">
        <v>128</v>
      </c>
      <c r="J34" s="53">
        <f t="shared" si="1"/>
        <v>4</v>
      </c>
      <c r="K34" s="47">
        <f t="shared" si="2"/>
        <v>1</v>
      </c>
      <c r="L34" s="47"/>
      <c r="M34" s="47"/>
      <c r="N34" s="47">
        <v>4</v>
      </c>
      <c r="O34" s="47"/>
      <c r="P34" s="47"/>
      <c r="Q34" s="47"/>
      <c r="R34" s="47"/>
    </row>
    <row r="35" spans="1:27" s="48" customFormat="1">
      <c r="A35" s="48" t="s">
        <v>170</v>
      </c>
      <c r="B35" s="103" t="s">
        <v>173</v>
      </c>
      <c r="C35" s="47">
        <v>30</v>
      </c>
      <c r="D35" s="46">
        <v>124361</v>
      </c>
      <c r="E35" s="48">
        <f t="shared" si="0"/>
        <v>1</v>
      </c>
      <c r="F35" s="46" t="s">
        <v>398</v>
      </c>
      <c r="G35" s="55">
        <v>1984</v>
      </c>
      <c r="H35" s="47" t="s">
        <v>75</v>
      </c>
      <c r="I35" s="46" t="s">
        <v>399</v>
      </c>
      <c r="J35" s="53">
        <f t="shared" si="1"/>
        <v>4</v>
      </c>
      <c r="K35" s="47">
        <f t="shared" si="2"/>
        <v>1</v>
      </c>
      <c r="L35" s="47"/>
      <c r="M35" s="47"/>
      <c r="N35" s="47"/>
      <c r="O35" s="47">
        <v>4</v>
      </c>
      <c r="P35" s="47"/>
      <c r="Q35" s="47"/>
      <c r="R35" s="47"/>
    </row>
    <row r="36" spans="1:27" s="48" customFormat="1">
      <c r="A36" s="48" t="s">
        <v>170</v>
      </c>
      <c r="B36" s="103" t="s">
        <v>173</v>
      </c>
      <c r="C36" s="47">
        <v>31</v>
      </c>
      <c r="D36" s="46">
        <v>137627</v>
      </c>
      <c r="E36" s="48">
        <f t="shared" si="0"/>
        <v>1</v>
      </c>
      <c r="F36" s="46" t="s">
        <v>311</v>
      </c>
      <c r="G36" s="55">
        <v>1999</v>
      </c>
      <c r="H36" s="47" t="s">
        <v>73</v>
      </c>
      <c r="I36" s="48" t="s">
        <v>104</v>
      </c>
      <c r="J36" s="53">
        <f t="shared" si="1"/>
        <v>4</v>
      </c>
      <c r="K36" s="47">
        <f t="shared" si="2"/>
        <v>2</v>
      </c>
      <c r="L36" s="47"/>
      <c r="M36" s="47"/>
      <c r="N36" s="47">
        <v>1</v>
      </c>
      <c r="O36" s="47">
        <v>3</v>
      </c>
      <c r="P36" s="47"/>
      <c r="Q36" s="47"/>
      <c r="R36" s="47"/>
    </row>
    <row r="37" spans="1:27" s="48" customFormat="1">
      <c r="A37" s="48" t="s">
        <v>170</v>
      </c>
      <c r="B37" s="103" t="s">
        <v>173</v>
      </c>
      <c r="C37" s="47">
        <v>32</v>
      </c>
      <c r="D37" s="48">
        <v>78265</v>
      </c>
      <c r="E37" s="48">
        <f t="shared" si="0"/>
        <v>1</v>
      </c>
      <c r="F37" s="48" t="s">
        <v>161</v>
      </c>
      <c r="G37" s="47">
        <v>1989</v>
      </c>
      <c r="H37" s="47" t="s">
        <v>64</v>
      </c>
      <c r="I37" s="48" t="s">
        <v>7</v>
      </c>
      <c r="J37" s="53">
        <f t="shared" si="1"/>
        <v>4</v>
      </c>
      <c r="K37" s="47">
        <f t="shared" si="2"/>
        <v>2</v>
      </c>
      <c r="L37" s="47">
        <v>2</v>
      </c>
      <c r="M37" s="47"/>
      <c r="N37" s="47"/>
      <c r="O37" s="47"/>
      <c r="P37" s="47">
        <v>2</v>
      </c>
      <c r="Q37" s="47"/>
      <c r="R37" s="47"/>
    </row>
    <row r="38" spans="1:27" s="48" customFormat="1">
      <c r="A38" s="48" t="s">
        <v>170</v>
      </c>
      <c r="B38" s="103" t="s">
        <v>173</v>
      </c>
      <c r="C38" s="47">
        <v>33</v>
      </c>
      <c r="D38" s="48">
        <v>93017</v>
      </c>
      <c r="E38" s="48">
        <f t="shared" ref="E38:E69" si="3">COUNTIF(D:D,D38)</f>
        <v>1</v>
      </c>
      <c r="F38" s="48" t="s">
        <v>101</v>
      </c>
      <c r="G38" s="47">
        <v>1991</v>
      </c>
      <c r="H38" s="47" t="s">
        <v>64</v>
      </c>
      <c r="I38" s="48" t="s">
        <v>7</v>
      </c>
      <c r="J38" s="53">
        <f t="shared" ref="J38:J70" si="4">SUM(L38:AB38)</f>
        <v>4</v>
      </c>
      <c r="K38" s="47">
        <f t="shared" ref="K38:K69" si="5">COUNT(L38:AB38)</f>
        <v>4</v>
      </c>
      <c r="L38" s="47">
        <v>1</v>
      </c>
      <c r="M38" s="47">
        <v>1</v>
      </c>
      <c r="N38" s="47">
        <v>1</v>
      </c>
      <c r="O38" s="47"/>
      <c r="P38" s="47"/>
      <c r="Q38" s="47"/>
      <c r="R38" s="47">
        <v>1</v>
      </c>
    </row>
    <row r="39" spans="1:27" s="54" customFormat="1">
      <c r="A39" s="48" t="s">
        <v>170</v>
      </c>
      <c r="B39" s="103" t="s">
        <v>173</v>
      </c>
      <c r="C39" s="47">
        <v>34</v>
      </c>
      <c r="D39" s="48">
        <v>74433</v>
      </c>
      <c r="E39" s="48">
        <f t="shared" si="3"/>
        <v>1</v>
      </c>
      <c r="F39" s="48" t="s">
        <v>148</v>
      </c>
      <c r="G39" s="47">
        <v>1996</v>
      </c>
      <c r="H39" s="47" t="s">
        <v>64</v>
      </c>
      <c r="I39" s="48" t="s">
        <v>128</v>
      </c>
      <c r="J39" s="53">
        <f t="shared" si="4"/>
        <v>3</v>
      </c>
      <c r="K39" s="47">
        <f t="shared" si="5"/>
        <v>1</v>
      </c>
      <c r="L39" s="47">
        <v>3</v>
      </c>
      <c r="M39" s="47"/>
      <c r="N39" s="47"/>
      <c r="O39" s="47"/>
      <c r="P39" s="47"/>
      <c r="Q39" s="47"/>
      <c r="R39" s="47"/>
      <c r="S39" s="48"/>
      <c r="T39" s="48"/>
      <c r="U39" s="48"/>
      <c r="V39" s="48"/>
      <c r="W39" s="48"/>
      <c r="X39" s="48"/>
      <c r="Y39" s="48"/>
      <c r="Z39" s="48"/>
      <c r="AA39" s="48"/>
    </row>
    <row r="40" spans="1:27">
      <c r="A40" s="48" t="s">
        <v>170</v>
      </c>
      <c r="B40" s="103" t="s">
        <v>173</v>
      </c>
      <c r="C40" s="47">
        <v>35</v>
      </c>
      <c r="D40" s="46">
        <v>91960</v>
      </c>
      <c r="E40" s="48">
        <f t="shared" si="3"/>
        <v>1</v>
      </c>
      <c r="F40" s="46" t="s">
        <v>249</v>
      </c>
      <c r="G40" s="47">
        <v>1980</v>
      </c>
      <c r="H40" s="47" t="s">
        <v>62</v>
      </c>
      <c r="I40" s="48" t="s">
        <v>246</v>
      </c>
      <c r="J40" s="53">
        <f t="shared" si="4"/>
        <v>3</v>
      </c>
      <c r="K40" s="47">
        <f t="shared" si="5"/>
        <v>1</v>
      </c>
      <c r="L40" s="47">
        <v>3</v>
      </c>
    </row>
    <row r="41" spans="1:27">
      <c r="A41" s="48" t="s">
        <v>170</v>
      </c>
      <c r="B41" s="103" t="s">
        <v>173</v>
      </c>
      <c r="C41" s="47">
        <v>36</v>
      </c>
      <c r="D41" s="46">
        <v>138239</v>
      </c>
      <c r="E41" s="48">
        <f t="shared" si="3"/>
        <v>1</v>
      </c>
      <c r="F41" s="46" t="s">
        <v>285</v>
      </c>
      <c r="G41" s="47">
        <v>1989</v>
      </c>
      <c r="H41" s="47" t="s">
        <v>281</v>
      </c>
      <c r="I41" s="48" t="s">
        <v>416</v>
      </c>
      <c r="J41" s="53">
        <f t="shared" si="4"/>
        <v>3</v>
      </c>
      <c r="K41" s="47">
        <f t="shared" si="5"/>
        <v>1</v>
      </c>
      <c r="P41" s="47">
        <v>3</v>
      </c>
    </row>
    <row r="42" spans="1:27">
      <c r="A42" s="48" t="s">
        <v>170</v>
      </c>
      <c r="B42" s="103" t="s">
        <v>173</v>
      </c>
      <c r="C42" s="47">
        <v>37</v>
      </c>
      <c r="D42" s="46">
        <v>112234</v>
      </c>
      <c r="E42" s="48">
        <f t="shared" si="3"/>
        <v>1</v>
      </c>
      <c r="F42" s="48" t="s">
        <v>242</v>
      </c>
      <c r="G42" s="47">
        <v>1998</v>
      </c>
      <c r="H42" s="47" t="s">
        <v>64</v>
      </c>
      <c r="I42" s="48" t="s">
        <v>61</v>
      </c>
      <c r="J42" s="53">
        <f t="shared" si="4"/>
        <v>3</v>
      </c>
      <c r="K42" s="47">
        <f t="shared" si="5"/>
        <v>2</v>
      </c>
      <c r="M42" s="47">
        <v>1</v>
      </c>
      <c r="N42" s="47">
        <v>2</v>
      </c>
    </row>
    <row r="43" spans="1:27">
      <c r="A43" s="48" t="s">
        <v>170</v>
      </c>
      <c r="B43" s="103" t="s">
        <v>173</v>
      </c>
      <c r="C43" s="47">
        <v>38</v>
      </c>
      <c r="D43" s="46">
        <v>110184</v>
      </c>
      <c r="E43" s="48">
        <f t="shared" si="3"/>
        <v>1</v>
      </c>
      <c r="F43" s="46" t="s">
        <v>160</v>
      </c>
      <c r="G43" s="55">
        <v>1995</v>
      </c>
      <c r="H43" s="47" t="s">
        <v>68</v>
      </c>
      <c r="I43" s="46" t="s">
        <v>295</v>
      </c>
      <c r="J43" s="53">
        <f t="shared" si="4"/>
        <v>3</v>
      </c>
      <c r="K43" s="47">
        <f t="shared" si="5"/>
        <v>2</v>
      </c>
      <c r="O43" s="47">
        <v>2</v>
      </c>
      <c r="R43" s="47">
        <v>1</v>
      </c>
    </row>
    <row r="44" spans="1:27">
      <c r="A44" s="48" t="s">
        <v>170</v>
      </c>
      <c r="B44" s="103" t="s">
        <v>173</v>
      </c>
      <c r="C44" s="47">
        <v>39</v>
      </c>
      <c r="D44" s="48">
        <v>96440</v>
      </c>
      <c r="E44" s="48">
        <f t="shared" si="3"/>
        <v>1</v>
      </c>
      <c r="F44" s="48" t="s">
        <v>149</v>
      </c>
      <c r="G44" s="47">
        <v>1996</v>
      </c>
      <c r="H44" s="47" t="s">
        <v>64</v>
      </c>
      <c r="I44" s="48" t="s">
        <v>61</v>
      </c>
      <c r="J44" s="53">
        <f t="shared" si="4"/>
        <v>2</v>
      </c>
      <c r="K44" s="47">
        <f t="shared" si="5"/>
        <v>1</v>
      </c>
      <c r="L44" s="47">
        <v>2</v>
      </c>
    </row>
    <row r="45" spans="1:27">
      <c r="A45" s="48" t="s">
        <v>170</v>
      </c>
      <c r="B45" s="103" t="s">
        <v>173</v>
      </c>
      <c r="C45" s="47">
        <v>40</v>
      </c>
      <c r="D45" s="46">
        <v>116223</v>
      </c>
      <c r="E45" s="48">
        <f t="shared" si="3"/>
        <v>1</v>
      </c>
      <c r="F45" s="46" t="s">
        <v>232</v>
      </c>
      <c r="G45" s="47">
        <v>1999</v>
      </c>
      <c r="H45" s="47" t="s">
        <v>64</v>
      </c>
      <c r="I45" s="48" t="s">
        <v>7</v>
      </c>
      <c r="J45" s="53">
        <f t="shared" si="4"/>
        <v>2</v>
      </c>
      <c r="K45" s="47">
        <f t="shared" si="5"/>
        <v>1</v>
      </c>
      <c r="M45" s="47">
        <v>2</v>
      </c>
    </row>
    <row r="46" spans="1:27">
      <c r="A46" s="48" t="s">
        <v>170</v>
      </c>
      <c r="B46" s="103" t="s">
        <v>173</v>
      </c>
      <c r="C46" s="47">
        <v>41</v>
      </c>
      <c r="D46" s="46">
        <v>148234</v>
      </c>
      <c r="E46" s="48">
        <f t="shared" si="3"/>
        <v>1</v>
      </c>
      <c r="F46" s="46" t="s">
        <v>396</v>
      </c>
      <c r="G46" s="55">
        <v>1995</v>
      </c>
      <c r="H46" s="47" t="s">
        <v>68</v>
      </c>
      <c r="I46" s="46" t="s">
        <v>15</v>
      </c>
      <c r="J46" s="53">
        <f t="shared" si="4"/>
        <v>2</v>
      </c>
      <c r="K46" s="47">
        <f t="shared" si="5"/>
        <v>1</v>
      </c>
      <c r="O46" s="47">
        <v>2</v>
      </c>
    </row>
    <row r="47" spans="1:27">
      <c r="A47" s="48" t="s">
        <v>170</v>
      </c>
      <c r="B47" s="103" t="s">
        <v>173</v>
      </c>
      <c r="C47" s="47">
        <v>42</v>
      </c>
      <c r="D47" s="46">
        <v>115271</v>
      </c>
      <c r="E47" s="48">
        <f t="shared" si="3"/>
        <v>1</v>
      </c>
      <c r="F47" s="46" t="s">
        <v>37</v>
      </c>
      <c r="G47" s="55">
        <v>1999</v>
      </c>
      <c r="H47" s="47" t="s">
        <v>67</v>
      </c>
      <c r="I47" s="46" t="s">
        <v>26</v>
      </c>
      <c r="J47" s="53">
        <f t="shared" si="4"/>
        <v>2</v>
      </c>
      <c r="K47" s="47">
        <f t="shared" si="5"/>
        <v>1</v>
      </c>
      <c r="O47" s="47">
        <v>2</v>
      </c>
    </row>
    <row r="48" spans="1:27">
      <c r="A48" s="48" t="s">
        <v>170</v>
      </c>
      <c r="B48" s="103" t="s">
        <v>173</v>
      </c>
      <c r="C48" s="47">
        <v>43</v>
      </c>
      <c r="D48" s="46">
        <v>151949</v>
      </c>
      <c r="E48" s="48">
        <f t="shared" si="3"/>
        <v>1</v>
      </c>
      <c r="F48" s="46" t="s">
        <v>417</v>
      </c>
      <c r="G48" s="47">
        <v>1994</v>
      </c>
      <c r="H48" s="47" t="s">
        <v>206</v>
      </c>
      <c r="I48" s="48" t="s">
        <v>418</v>
      </c>
      <c r="J48" s="53">
        <f t="shared" si="4"/>
        <v>2</v>
      </c>
      <c r="K48" s="47">
        <f t="shared" si="5"/>
        <v>1</v>
      </c>
      <c r="P48" s="47">
        <v>2</v>
      </c>
    </row>
    <row r="49" spans="1:18">
      <c r="A49" s="48" t="s">
        <v>170</v>
      </c>
      <c r="B49" s="103" t="s">
        <v>173</v>
      </c>
      <c r="C49" s="47">
        <v>44</v>
      </c>
      <c r="D49" s="48">
        <v>101893</v>
      </c>
      <c r="E49" s="48">
        <f t="shared" si="3"/>
        <v>1</v>
      </c>
      <c r="F49" s="48" t="s">
        <v>102</v>
      </c>
      <c r="G49" s="47">
        <v>1996</v>
      </c>
      <c r="H49" s="47" t="s">
        <v>66</v>
      </c>
      <c r="I49" s="48" t="s">
        <v>116</v>
      </c>
      <c r="J49" s="53">
        <f t="shared" si="4"/>
        <v>2</v>
      </c>
      <c r="K49" s="47">
        <f t="shared" si="5"/>
        <v>1</v>
      </c>
      <c r="R49" s="47">
        <v>2</v>
      </c>
    </row>
    <row r="50" spans="1:18">
      <c r="A50" s="48" t="s">
        <v>170</v>
      </c>
      <c r="B50" s="103" t="s">
        <v>173</v>
      </c>
      <c r="C50" s="47">
        <v>45</v>
      </c>
      <c r="D50" s="23">
        <v>153266</v>
      </c>
      <c r="E50" s="22">
        <f t="shared" si="3"/>
        <v>1</v>
      </c>
      <c r="F50" s="23" t="s">
        <v>445</v>
      </c>
      <c r="G50" s="21">
        <v>1997</v>
      </c>
      <c r="H50" s="21" t="s">
        <v>73</v>
      </c>
      <c r="I50" s="22" t="s">
        <v>446</v>
      </c>
      <c r="J50" s="53">
        <f t="shared" si="4"/>
        <v>2</v>
      </c>
      <c r="K50" s="47">
        <f t="shared" si="5"/>
        <v>1</v>
      </c>
      <c r="R50" s="47">
        <v>2</v>
      </c>
    </row>
    <row r="51" spans="1:18">
      <c r="A51" s="48" t="s">
        <v>170</v>
      </c>
      <c r="B51" s="103" t="s">
        <v>173</v>
      </c>
      <c r="C51" s="47">
        <v>46</v>
      </c>
      <c r="D51" s="46">
        <v>99447</v>
      </c>
      <c r="E51" s="48">
        <f t="shared" si="3"/>
        <v>1</v>
      </c>
      <c r="F51" s="46" t="s">
        <v>244</v>
      </c>
      <c r="G51" s="47">
        <v>1997</v>
      </c>
      <c r="H51" s="47" t="s">
        <v>64</v>
      </c>
      <c r="I51" s="48" t="s">
        <v>61</v>
      </c>
      <c r="J51" s="53">
        <f t="shared" si="4"/>
        <v>2</v>
      </c>
      <c r="K51" s="47">
        <f t="shared" si="5"/>
        <v>2</v>
      </c>
      <c r="L51" s="47">
        <v>1</v>
      </c>
      <c r="M51" s="47">
        <v>1</v>
      </c>
    </row>
    <row r="52" spans="1:18">
      <c r="A52" s="48" t="s">
        <v>170</v>
      </c>
      <c r="B52" s="103" t="s">
        <v>173</v>
      </c>
      <c r="C52" s="47">
        <v>47</v>
      </c>
      <c r="D52" s="48">
        <v>100410</v>
      </c>
      <c r="E52" s="48">
        <f t="shared" si="3"/>
        <v>1</v>
      </c>
      <c r="F52" s="48" t="s">
        <v>123</v>
      </c>
      <c r="G52" s="47">
        <v>1992</v>
      </c>
      <c r="H52" s="47" t="s">
        <v>64</v>
      </c>
      <c r="I52" s="48" t="s">
        <v>14</v>
      </c>
      <c r="J52" s="53">
        <f t="shared" si="4"/>
        <v>2</v>
      </c>
      <c r="K52" s="47">
        <f t="shared" si="5"/>
        <v>2</v>
      </c>
      <c r="L52" s="47">
        <v>1</v>
      </c>
      <c r="M52" s="47">
        <v>1</v>
      </c>
    </row>
    <row r="53" spans="1:18">
      <c r="A53" s="48" t="s">
        <v>170</v>
      </c>
      <c r="B53" s="103" t="s">
        <v>173</v>
      </c>
      <c r="C53" s="47">
        <v>48</v>
      </c>
      <c r="D53" s="46">
        <v>146861</v>
      </c>
      <c r="E53" s="48">
        <f t="shared" si="3"/>
        <v>1</v>
      </c>
      <c r="F53" s="46" t="s">
        <v>394</v>
      </c>
      <c r="G53" s="55">
        <v>1998</v>
      </c>
      <c r="H53" s="47" t="s">
        <v>72</v>
      </c>
      <c r="I53" s="46" t="s">
        <v>395</v>
      </c>
      <c r="J53" s="53">
        <f t="shared" si="4"/>
        <v>2</v>
      </c>
      <c r="K53" s="47">
        <f t="shared" si="5"/>
        <v>2</v>
      </c>
      <c r="O53" s="47">
        <v>1</v>
      </c>
      <c r="P53" s="47">
        <v>1</v>
      </c>
    </row>
    <row r="54" spans="1:18">
      <c r="A54" s="48" t="s">
        <v>170</v>
      </c>
      <c r="B54" s="103" t="s">
        <v>173</v>
      </c>
      <c r="C54" s="47">
        <v>49</v>
      </c>
      <c r="D54" s="46">
        <v>113622</v>
      </c>
      <c r="E54" s="48">
        <f t="shared" si="3"/>
        <v>1</v>
      </c>
      <c r="F54" s="46" t="s">
        <v>354</v>
      </c>
      <c r="G54" s="55">
        <v>1999</v>
      </c>
      <c r="H54" s="47" t="s">
        <v>64</v>
      </c>
      <c r="I54" s="48" t="s">
        <v>7</v>
      </c>
      <c r="J54" s="53">
        <f t="shared" si="4"/>
        <v>2</v>
      </c>
      <c r="K54" s="47">
        <f t="shared" si="5"/>
        <v>2</v>
      </c>
      <c r="M54" s="47">
        <v>1</v>
      </c>
      <c r="R54" s="47">
        <v>1</v>
      </c>
    </row>
    <row r="55" spans="1:18">
      <c r="A55" s="48" t="s">
        <v>170</v>
      </c>
      <c r="B55" s="103" t="s">
        <v>173</v>
      </c>
      <c r="C55" s="47">
        <v>50</v>
      </c>
      <c r="D55" s="48">
        <v>95745</v>
      </c>
      <c r="E55" s="48">
        <f t="shared" si="3"/>
        <v>1</v>
      </c>
      <c r="F55" s="48" t="s">
        <v>100</v>
      </c>
      <c r="G55" s="47">
        <v>1995</v>
      </c>
      <c r="H55" s="47" t="s">
        <v>127</v>
      </c>
      <c r="I55" s="48" t="s">
        <v>7</v>
      </c>
      <c r="J55" s="53">
        <f t="shared" si="4"/>
        <v>1</v>
      </c>
      <c r="K55" s="47">
        <f t="shared" si="5"/>
        <v>1</v>
      </c>
      <c r="L55" s="47">
        <v>1</v>
      </c>
    </row>
    <row r="56" spans="1:18">
      <c r="A56" s="48" t="s">
        <v>170</v>
      </c>
      <c r="B56" s="103" t="s">
        <v>173</v>
      </c>
      <c r="C56" s="47">
        <v>51</v>
      </c>
      <c r="D56" s="48">
        <v>118153</v>
      </c>
      <c r="E56" s="48">
        <f t="shared" si="3"/>
        <v>1</v>
      </c>
      <c r="F56" s="48" t="s">
        <v>97</v>
      </c>
      <c r="G56" s="47">
        <v>1981</v>
      </c>
      <c r="H56" s="47" t="s">
        <v>66</v>
      </c>
      <c r="I56" s="48" t="s">
        <v>212</v>
      </c>
      <c r="J56" s="53">
        <f t="shared" si="4"/>
        <v>1</v>
      </c>
      <c r="K56" s="47">
        <f t="shared" si="5"/>
        <v>1</v>
      </c>
      <c r="L56" s="47">
        <v>1</v>
      </c>
    </row>
    <row r="57" spans="1:18">
      <c r="A57" s="48" t="s">
        <v>170</v>
      </c>
      <c r="B57" s="103" t="s">
        <v>173</v>
      </c>
      <c r="C57" s="47">
        <v>52</v>
      </c>
      <c r="D57" s="46">
        <v>112471</v>
      </c>
      <c r="E57" s="48">
        <f t="shared" si="3"/>
        <v>1</v>
      </c>
      <c r="F57" s="46" t="s">
        <v>260</v>
      </c>
      <c r="G57" s="47">
        <v>1990</v>
      </c>
      <c r="H57" s="47" t="s">
        <v>64</v>
      </c>
      <c r="I57" s="48" t="s">
        <v>7</v>
      </c>
      <c r="J57" s="53">
        <f t="shared" si="4"/>
        <v>1</v>
      </c>
      <c r="K57" s="47">
        <f t="shared" si="5"/>
        <v>1</v>
      </c>
      <c r="L57" s="47">
        <v>1</v>
      </c>
    </row>
    <row r="58" spans="1:18">
      <c r="A58" s="48" t="s">
        <v>170</v>
      </c>
      <c r="B58" s="103" t="s">
        <v>173</v>
      </c>
      <c r="C58" s="47">
        <v>53</v>
      </c>
      <c r="D58" s="48">
        <v>101059</v>
      </c>
      <c r="E58" s="48">
        <f t="shared" si="3"/>
        <v>1</v>
      </c>
      <c r="F58" s="48" t="s">
        <v>211</v>
      </c>
      <c r="G58" s="47">
        <v>1998</v>
      </c>
      <c r="H58" s="47" t="s">
        <v>64</v>
      </c>
      <c r="I58" s="48" t="s">
        <v>128</v>
      </c>
      <c r="J58" s="53">
        <f t="shared" si="4"/>
        <v>1</v>
      </c>
      <c r="K58" s="47">
        <f t="shared" si="5"/>
        <v>1</v>
      </c>
      <c r="L58" s="47">
        <v>1</v>
      </c>
    </row>
    <row r="59" spans="1:18">
      <c r="A59" s="48" t="s">
        <v>170</v>
      </c>
      <c r="B59" s="103" t="s">
        <v>173</v>
      </c>
      <c r="C59" s="47">
        <v>54</v>
      </c>
      <c r="D59" s="48">
        <v>144899</v>
      </c>
      <c r="E59" s="48">
        <f t="shared" si="3"/>
        <v>1</v>
      </c>
      <c r="F59" s="48" t="s">
        <v>229</v>
      </c>
      <c r="G59" s="47">
        <v>1994</v>
      </c>
      <c r="H59" s="47" t="s">
        <v>68</v>
      </c>
      <c r="I59" s="48" t="s">
        <v>185</v>
      </c>
      <c r="J59" s="53">
        <f t="shared" si="4"/>
        <v>1</v>
      </c>
      <c r="K59" s="47">
        <f t="shared" si="5"/>
        <v>1</v>
      </c>
      <c r="L59" s="47">
        <v>1</v>
      </c>
    </row>
    <row r="60" spans="1:18">
      <c r="A60" s="48" t="s">
        <v>170</v>
      </c>
      <c r="B60" s="103" t="s">
        <v>173</v>
      </c>
      <c r="C60" s="47">
        <v>55</v>
      </c>
      <c r="D60" s="46">
        <v>100763</v>
      </c>
      <c r="E60" s="48">
        <f t="shared" si="3"/>
        <v>1</v>
      </c>
      <c r="F60" s="46" t="s">
        <v>106</v>
      </c>
      <c r="G60" s="47">
        <v>1996</v>
      </c>
      <c r="H60" s="47" t="s">
        <v>73</v>
      </c>
      <c r="I60" s="48" t="s">
        <v>352</v>
      </c>
      <c r="J60" s="53">
        <f t="shared" si="4"/>
        <v>1</v>
      </c>
      <c r="K60" s="47">
        <f t="shared" si="5"/>
        <v>1</v>
      </c>
      <c r="M60" s="47">
        <v>1</v>
      </c>
    </row>
    <row r="61" spans="1:18">
      <c r="A61" s="48" t="s">
        <v>170</v>
      </c>
      <c r="B61" s="103" t="s">
        <v>173</v>
      </c>
      <c r="C61" s="47">
        <v>56</v>
      </c>
      <c r="D61" s="46">
        <v>118668</v>
      </c>
      <c r="E61" s="48">
        <f t="shared" si="3"/>
        <v>1</v>
      </c>
      <c r="F61" s="46" t="s">
        <v>353</v>
      </c>
      <c r="G61" s="47">
        <v>1999</v>
      </c>
      <c r="H61" s="47" t="s">
        <v>64</v>
      </c>
      <c r="I61" s="48" t="s">
        <v>7</v>
      </c>
      <c r="J61" s="53">
        <f t="shared" si="4"/>
        <v>1</v>
      </c>
      <c r="K61" s="47">
        <f t="shared" si="5"/>
        <v>1</v>
      </c>
      <c r="M61" s="47">
        <v>1</v>
      </c>
    </row>
    <row r="62" spans="1:18">
      <c r="A62" s="48" t="s">
        <v>170</v>
      </c>
      <c r="B62" s="103" t="s">
        <v>173</v>
      </c>
      <c r="C62" s="47">
        <v>57</v>
      </c>
      <c r="D62" s="46">
        <v>109919</v>
      </c>
      <c r="E62" s="48">
        <f t="shared" si="3"/>
        <v>1</v>
      </c>
      <c r="F62" s="46" t="s">
        <v>356</v>
      </c>
      <c r="G62" s="55">
        <v>1999</v>
      </c>
      <c r="H62" s="47" t="s">
        <v>64</v>
      </c>
      <c r="I62" s="48" t="s">
        <v>7</v>
      </c>
      <c r="J62" s="53">
        <f t="shared" si="4"/>
        <v>1</v>
      </c>
      <c r="K62" s="47">
        <f t="shared" si="5"/>
        <v>1</v>
      </c>
      <c r="M62" s="47">
        <v>1</v>
      </c>
    </row>
    <row r="63" spans="1:18">
      <c r="A63" s="48" t="s">
        <v>170</v>
      </c>
      <c r="B63" s="103" t="s">
        <v>173</v>
      </c>
      <c r="C63" s="47">
        <v>58</v>
      </c>
      <c r="D63" s="46">
        <v>110386</v>
      </c>
      <c r="E63" s="48">
        <f t="shared" si="3"/>
        <v>1</v>
      </c>
      <c r="F63" s="46" t="s">
        <v>204</v>
      </c>
      <c r="G63" s="55">
        <v>1998</v>
      </c>
      <c r="H63" s="47" t="s">
        <v>64</v>
      </c>
      <c r="I63" s="48" t="s">
        <v>27</v>
      </c>
      <c r="J63" s="53">
        <f t="shared" si="4"/>
        <v>1</v>
      </c>
      <c r="K63" s="47">
        <f t="shared" si="5"/>
        <v>1</v>
      </c>
      <c r="N63" s="47">
        <v>1</v>
      </c>
    </row>
    <row r="64" spans="1:18">
      <c r="A64" s="48" t="s">
        <v>170</v>
      </c>
      <c r="B64" s="103" t="s">
        <v>173</v>
      </c>
      <c r="C64" s="47">
        <v>59</v>
      </c>
      <c r="D64" s="46">
        <v>150522</v>
      </c>
      <c r="E64" s="48">
        <f t="shared" si="3"/>
        <v>1</v>
      </c>
      <c r="F64" s="46" t="s">
        <v>372</v>
      </c>
      <c r="G64" s="55">
        <v>1995</v>
      </c>
      <c r="H64" s="47" t="s">
        <v>64</v>
      </c>
      <c r="I64" s="48" t="s">
        <v>373</v>
      </c>
      <c r="J64" s="53">
        <f t="shared" si="4"/>
        <v>1</v>
      </c>
      <c r="K64" s="47">
        <f t="shared" si="5"/>
        <v>1</v>
      </c>
      <c r="N64" s="47">
        <v>1</v>
      </c>
    </row>
    <row r="65" spans="1:18">
      <c r="A65" s="48" t="s">
        <v>170</v>
      </c>
      <c r="B65" s="103" t="s">
        <v>173</v>
      </c>
      <c r="C65" s="47">
        <v>60</v>
      </c>
      <c r="D65" s="48">
        <v>101659</v>
      </c>
      <c r="E65" s="48">
        <f t="shared" si="3"/>
        <v>1</v>
      </c>
      <c r="F65" s="48" t="s">
        <v>227</v>
      </c>
      <c r="G65" s="47">
        <v>1997</v>
      </c>
      <c r="H65" s="47" t="s">
        <v>71</v>
      </c>
      <c r="I65" s="48" t="s">
        <v>228</v>
      </c>
      <c r="J65" s="53">
        <f t="shared" si="4"/>
        <v>1</v>
      </c>
      <c r="K65" s="47">
        <f t="shared" si="5"/>
        <v>1</v>
      </c>
      <c r="O65" s="47">
        <v>1</v>
      </c>
    </row>
    <row r="66" spans="1:18">
      <c r="A66" s="48" t="s">
        <v>170</v>
      </c>
      <c r="B66" s="103" t="s">
        <v>173</v>
      </c>
      <c r="C66" s="47">
        <v>61</v>
      </c>
      <c r="D66" s="56">
        <v>127331</v>
      </c>
      <c r="E66" s="48">
        <f t="shared" si="3"/>
        <v>1</v>
      </c>
      <c r="F66" s="46" t="s">
        <v>297</v>
      </c>
      <c r="G66" s="47">
        <v>1995</v>
      </c>
      <c r="H66" s="47" t="s">
        <v>67</v>
      </c>
      <c r="I66" s="46" t="s">
        <v>91</v>
      </c>
      <c r="J66" s="53">
        <f t="shared" si="4"/>
        <v>1</v>
      </c>
      <c r="K66" s="47">
        <f t="shared" si="5"/>
        <v>1</v>
      </c>
      <c r="O66" s="47">
        <v>1</v>
      </c>
    </row>
    <row r="67" spans="1:18">
      <c r="A67" s="48" t="s">
        <v>170</v>
      </c>
      <c r="B67" s="103" t="s">
        <v>173</v>
      </c>
      <c r="C67" s="47">
        <v>62</v>
      </c>
      <c r="D67" s="46">
        <v>145798</v>
      </c>
      <c r="E67" s="48">
        <f t="shared" si="3"/>
        <v>1</v>
      </c>
      <c r="F67" s="46" t="s">
        <v>393</v>
      </c>
      <c r="G67" s="55">
        <v>1988</v>
      </c>
      <c r="H67" s="47" t="s">
        <v>67</v>
      </c>
      <c r="I67" s="46" t="s">
        <v>120</v>
      </c>
      <c r="J67" s="53">
        <f t="shared" si="4"/>
        <v>1</v>
      </c>
      <c r="K67" s="47">
        <f t="shared" si="5"/>
        <v>1</v>
      </c>
      <c r="O67" s="47">
        <v>1</v>
      </c>
    </row>
    <row r="68" spans="1:18">
      <c r="A68" s="48" t="s">
        <v>170</v>
      </c>
      <c r="B68" s="103" t="s">
        <v>173</v>
      </c>
      <c r="C68" s="47">
        <v>63</v>
      </c>
      <c r="D68" s="46">
        <v>110193</v>
      </c>
      <c r="E68" s="48">
        <f t="shared" si="3"/>
        <v>1</v>
      </c>
      <c r="F68" s="46" t="s">
        <v>136</v>
      </c>
      <c r="G68" s="55">
        <v>1995</v>
      </c>
      <c r="H68" s="47" t="s">
        <v>292</v>
      </c>
      <c r="I68" s="46" t="s">
        <v>137</v>
      </c>
      <c r="J68" s="53">
        <f t="shared" si="4"/>
        <v>1</v>
      </c>
      <c r="K68" s="47">
        <f t="shared" si="5"/>
        <v>1</v>
      </c>
      <c r="O68" s="47">
        <v>1</v>
      </c>
    </row>
    <row r="69" spans="1:18">
      <c r="A69" s="48" t="s">
        <v>170</v>
      </c>
      <c r="B69" s="103" t="s">
        <v>173</v>
      </c>
      <c r="C69" s="47">
        <v>64</v>
      </c>
      <c r="D69" s="46">
        <v>105856</v>
      </c>
      <c r="E69" s="48">
        <f t="shared" si="3"/>
        <v>1</v>
      </c>
      <c r="F69" s="46" t="s">
        <v>400</v>
      </c>
      <c r="G69" s="55">
        <v>1996</v>
      </c>
      <c r="H69" s="47" t="s">
        <v>68</v>
      </c>
      <c r="I69" s="46" t="s">
        <v>15</v>
      </c>
      <c r="J69" s="53">
        <f t="shared" si="4"/>
        <v>1</v>
      </c>
      <c r="K69" s="47">
        <f t="shared" si="5"/>
        <v>1</v>
      </c>
      <c r="O69" s="47">
        <v>1</v>
      </c>
    </row>
    <row r="70" spans="1:18">
      <c r="A70" s="48" t="s">
        <v>170</v>
      </c>
      <c r="B70" s="103" t="s">
        <v>173</v>
      </c>
      <c r="C70" s="47">
        <v>65</v>
      </c>
      <c r="D70" s="23">
        <v>108900</v>
      </c>
      <c r="E70" s="22">
        <f t="shared" ref="E70:E101" si="6">COUNTIF(D:D,D70)</f>
        <v>1</v>
      </c>
      <c r="F70" s="23" t="s">
        <v>448</v>
      </c>
      <c r="G70" s="21">
        <v>1995</v>
      </c>
      <c r="H70" s="21" t="s">
        <v>63</v>
      </c>
      <c r="I70" s="22" t="s">
        <v>13</v>
      </c>
      <c r="J70" s="53">
        <f t="shared" si="4"/>
        <v>1</v>
      </c>
      <c r="K70" s="47">
        <f t="shared" ref="K70:K101" si="7">COUNT(L70:AB70)</f>
        <v>1</v>
      </c>
      <c r="R70" s="21">
        <v>1</v>
      </c>
    </row>
  </sheetData>
  <sortState ref="A6:AA70">
    <sortCondition descending="1" ref="J6:J70"/>
    <sortCondition ref="K6:K70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view="pageBreakPreview" topLeftCell="A13" zoomScale="81" zoomScaleNormal="62" zoomScaleSheetLayoutView="81" workbookViewId="0">
      <selection activeCell="A13" sqref="A1:B1048576"/>
    </sheetView>
  </sheetViews>
  <sheetFormatPr defaultRowHeight="15"/>
  <cols>
    <col min="1" max="2" width="9.140625" style="72"/>
    <col min="3" max="3" width="9.140625" style="79"/>
    <col min="4" max="4" width="8.7109375" style="70" bestFit="1" customWidth="1"/>
    <col min="5" max="5" width="5.28515625" style="70" customWidth="1"/>
    <col min="6" max="6" width="21.85546875" style="70" bestFit="1" customWidth="1"/>
    <col min="7" max="7" width="9.28515625" style="70" bestFit="1" customWidth="1"/>
    <col min="8" max="8" width="13.140625" style="70" customWidth="1"/>
    <col min="9" max="9" width="54.7109375" style="70" bestFit="1" customWidth="1"/>
    <col min="10" max="11" width="13.28515625" style="79" customWidth="1"/>
    <col min="12" max="12" width="9.140625" style="71"/>
    <col min="13" max="17" width="11.42578125" style="71" customWidth="1"/>
    <col min="18" max="27" width="11.140625" style="72" customWidth="1"/>
    <col min="28" max="16384" width="9.140625" style="70"/>
  </cols>
  <sheetData>
    <row r="1" spans="1:27">
      <c r="C1" s="71"/>
      <c r="D1" s="72"/>
      <c r="E1" s="72"/>
      <c r="F1" s="72"/>
      <c r="G1" s="72"/>
      <c r="H1" s="72"/>
      <c r="I1" s="72" t="s">
        <v>0</v>
      </c>
      <c r="J1" s="71"/>
      <c r="K1" s="71"/>
    </row>
    <row r="2" spans="1:27">
      <c r="C2" s="71"/>
      <c r="D2" s="72"/>
      <c r="E2" s="72"/>
      <c r="F2" s="72"/>
      <c r="G2" s="72"/>
      <c r="H2" s="72"/>
      <c r="I2" s="72" t="s">
        <v>29</v>
      </c>
      <c r="J2" s="71"/>
      <c r="K2" s="71"/>
      <c r="L2" s="71" t="s">
        <v>2</v>
      </c>
      <c r="M2" s="71" t="s">
        <v>2</v>
      </c>
      <c r="N2" s="71" t="s">
        <v>64</v>
      </c>
      <c r="O2" s="71" t="s">
        <v>68</v>
      </c>
      <c r="P2" s="71" t="s">
        <v>69</v>
      </c>
      <c r="Q2" s="71" t="s">
        <v>68</v>
      </c>
      <c r="R2" s="71" t="s">
        <v>2</v>
      </c>
      <c r="S2" s="71" t="s">
        <v>281</v>
      </c>
      <c r="T2" s="71" t="s">
        <v>64</v>
      </c>
      <c r="U2" s="71" t="s">
        <v>69</v>
      </c>
      <c r="V2" s="71" t="s">
        <v>74</v>
      </c>
      <c r="W2" s="71" t="s">
        <v>67</v>
      </c>
      <c r="X2" s="71" t="s">
        <v>62</v>
      </c>
      <c r="Y2" s="71" t="s">
        <v>62</v>
      </c>
      <c r="Z2" s="71" t="s">
        <v>63</v>
      </c>
      <c r="AA2" s="71" t="s">
        <v>2</v>
      </c>
    </row>
    <row r="3" spans="1:27">
      <c r="C3" s="71"/>
      <c r="D3" s="72"/>
      <c r="E3" s="72"/>
      <c r="F3" s="72"/>
      <c r="G3" s="72"/>
      <c r="H3" s="72"/>
      <c r="I3" s="72"/>
      <c r="J3" s="71"/>
      <c r="K3" s="71"/>
      <c r="L3" s="73">
        <v>42707</v>
      </c>
      <c r="M3" s="73">
        <v>42778</v>
      </c>
      <c r="N3" s="73">
        <v>42827</v>
      </c>
      <c r="O3" s="73">
        <v>42854</v>
      </c>
      <c r="P3" s="73">
        <v>42917</v>
      </c>
      <c r="Q3" s="73">
        <v>42994</v>
      </c>
      <c r="R3" s="73">
        <v>43008</v>
      </c>
      <c r="S3" s="73">
        <v>43015</v>
      </c>
      <c r="T3" s="73">
        <v>43015</v>
      </c>
      <c r="U3" s="73">
        <v>43015</v>
      </c>
      <c r="V3" s="73">
        <v>43015</v>
      </c>
      <c r="W3" s="73">
        <v>43015</v>
      </c>
      <c r="X3" s="73">
        <v>43022</v>
      </c>
      <c r="Y3" s="73">
        <v>43022</v>
      </c>
      <c r="Z3" s="73">
        <v>43022</v>
      </c>
      <c r="AA3" s="73">
        <v>43043</v>
      </c>
    </row>
    <row r="4" spans="1:27" ht="60">
      <c r="A4" s="72" t="s">
        <v>167</v>
      </c>
      <c r="B4" s="72" t="s">
        <v>168</v>
      </c>
      <c r="C4" s="71"/>
      <c r="D4" s="74" t="s">
        <v>3</v>
      </c>
      <c r="E4" s="74"/>
      <c r="F4" s="74" t="s">
        <v>4</v>
      </c>
      <c r="G4" s="74"/>
      <c r="H4" s="74"/>
      <c r="I4" s="74" t="s">
        <v>5</v>
      </c>
      <c r="J4" s="74" t="s">
        <v>6</v>
      </c>
      <c r="K4" s="74" t="s">
        <v>139</v>
      </c>
      <c r="L4" s="75" t="s">
        <v>323</v>
      </c>
      <c r="M4" s="75" t="s">
        <v>331</v>
      </c>
      <c r="N4" s="75" t="s">
        <v>334</v>
      </c>
      <c r="O4" s="75" t="s">
        <v>335</v>
      </c>
      <c r="P4" s="75" t="s">
        <v>336</v>
      </c>
      <c r="Q4" s="75" t="s">
        <v>337</v>
      </c>
      <c r="R4" s="75" t="s">
        <v>332</v>
      </c>
      <c r="S4" s="75" t="s">
        <v>282</v>
      </c>
      <c r="T4" s="75" t="s">
        <v>282</v>
      </c>
      <c r="U4" s="75" t="s">
        <v>282</v>
      </c>
      <c r="V4" s="75" t="s">
        <v>282</v>
      </c>
      <c r="W4" s="75" t="s">
        <v>282</v>
      </c>
      <c r="X4" s="75" t="s">
        <v>282</v>
      </c>
      <c r="Y4" s="75" t="s">
        <v>338</v>
      </c>
      <c r="Z4" s="75" t="s">
        <v>282</v>
      </c>
      <c r="AA4" s="75" t="s">
        <v>333</v>
      </c>
    </row>
    <row r="5" spans="1:27">
      <c r="C5" s="71"/>
      <c r="D5" s="74"/>
      <c r="E5" s="74"/>
      <c r="F5" s="74"/>
      <c r="G5" s="74"/>
      <c r="H5" s="74"/>
      <c r="I5" s="74"/>
      <c r="J5" s="74"/>
      <c r="K5" s="74"/>
    </row>
    <row r="6" spans="1:27" s="72" customFormat="1">
      <c r="A6" s="72" t="s">
        <v>170</v>
      </c>
      <c r="B6" s="104" t="s">
        <v>174</v>
      </c>
      <c r="C6" s="71">
        <v>1</v>
      </c>
      <c r="D6" s="72">
        <v>97137</v>
      </c>
      <c r="E6" s="72">
        <f t="shared" ref="E6:E37" si="0">COUNTIF(D:D,D6)</f>
        <v>1</v>
      </c>
      <c r="F6" s="72" t="s">
        <v>85</v>
      </c>
      <c r="G6" s="71">
        <v>1995</v>
      </c>
      <c r="H6" s="71" t="s">
        <v>64</v>
      </c>
      <c r="I6" s="72" t="s">
        <v>11</v>
      </c>
      <c r="J6" s="76">
        <f t="shared" ref="J6:J37" si="1">SUM(L6:AB6)</f>
        <v>29</v>
      </c>
      <c r="K6" s="71">
        <f t="shared" ref="K6:K37" si="2">COUNT(L6:AB6)</f>
        <v>3</v>
      </c>
      <c r="L6" s="71">
        <v>7</v>
      </c>
      <c r="M6" s="71"/>
      <c r="N6" s="71">
        <v>10</v>
      </c>
      <c r="O6" s="71"/>
      <c r="P6" s="71"/>
      <c r="Q6" s="71"/>
      <c r="R6" s="72">
        <v>12</v>
      </c>
    </row>
    <row r="7" spans="1:27" s="72" customFormat="1">
      <c r="A7" s="72" t="s">
        <v>170</v>
      </c>
      <c r="B7" s="104" t="s">
        <v>174</v>
      </c>
      <c r="C7" s="71">
        <v>2</v>
      </c>
      <c r="D7" s="72">
        <v>72233</v>
      </c>
      <c r="E7" s="72">
        <f t="shared" si="0"/>
        <v>1</v>
      </c>
      <c r="F7" s="72" t="s">
        <v>327</v>
      </c>
      <c r="G7" s="71">
        <v>1982</v>
      </c>
      <c r="H7" s="71" t="s">
        <v>64</v>
      </c>
      <c r="I7" s="72" t="s">
        <v>61</v>
      </c>
      <c r="J7" s="76">
        <f t="shared" si="1"/>
        <v>18</v>
      </c>
      <c r="K7" s="71">
        <f t="shared" si="2"/>
        <v>1</v>
      </c>
      <c r="L7" s="71">
        <v>18</v>
      </c>
      <c r="M7" s="71"/>
      <c r="N7" s="71"/>
      <c r="O7" s="71"/>
      <c r="P7" s="71"/>
      <c r="Q7" s="71"/>
    </row>
    <row r="8" spans="1:27" s="72" customFormat="1">
      <c r="A8" s="72" t="s">
        <v>170</v>
      </c>
      <c r="B8" s="104" t="s">
        <v>174</v>
      </c>
      <c r="C8" s="71">
        <v>3</v>
      </c>
      <c r="D8" s="72">
        <v>115637</v>
      </c>
      <c r="E8" s="72">
        <f t="shared" si="0"/>
        <v>1</v>
      </c>
      <c r="F8" s="72" t="s">
        <v>190</v>
      </c>
      <c r="G8" s="71">
        <v>1997</v>
      </c>
      <c r="H8" s="71" t="s">
        <v>63</v>
      </c>
      <c r="I8" s="72" t="s">
        <v>8</v>
      </c>
      <c r="J8" s="76">
        <f t="shared" si="1"/>
        <v>18</v>
      </c>
      <c r="K8" s="71">
        <f t="shared" si="2"/>
        <v>4</v>
      </c>
      <c r="L8" s="71">
        <v>1</v>
      </c>
      <c r="M8" s="71">
        <v>9</v>
      </c>
      <c r="N8" s="71">
        <v>6</v>
      </c>
      <c r="O8" s="71"/>
      <c r="P8" s="71"/>
      <c r="Q8" s="71"/>
      <c r="R8" s="72">
        <v>2</v>
      </c>
    </row>
    <row r="9" spans="1:27" s="72" customFormat="1">
      <c r="A9" s="72" t="s">
        <v>170</v>
      </c>
      <c r="B9" s="104" t="s">
        <v>174</v>
      </c>
      <c r="C9" s="71">
        <v>4</v>
      </c>
      <c r="D9" s="72">
        <v>115092</v>
      </c>
      <c r="E9" s="72">
        <f t="shared" si="0"/>
        <v>1</v>
      </c>
      <c r="F9" s="72" t="s">
        <v>151</v>
      </c>
      <c r="G9" s="71">
        <v>1997</v>
      </c>
      <c r="H9" s="71" t="s">
        <v>64</v>
      </c>
      <c r="I9" s="72" t="s">
        <v>27</v>
      </c>
      <c r="J9" s="76">
        <f t="shared" si="1"/>
        <v>16</v>
      </c>
      <c r="K9" s="71">
        <f t="shared" si="2"/>
        <v>4</v>
      </c>
      <c r="L9" s="71">
        <v>2</v>
      </c>
      <c r="M9" s="71">
        <v>6</v>
      </c>
      <c r="N9" s="71">
        <v>1</v>
      </c>
      <c r="O9" s="71"/>
      <c r="P9" s="71"/>
      <c r="Q9" s="71"/>
      <c r="R9" s="72">
        <v>7</v>
      </c>
    </row>
    <row r="10" spans="1:27" s="72" customFormat="1">
      <c r="A10" s="72" t="s">
        <v>170</v>
      </c>
      <c r="B10" s="104" t="s">
        <v>174</v>
      </c>
      <c r="C10" s="71">
        <v>5</v>
      </c>
      <c r="D10" s="72">
        <v>96108</v>
      </c>
      <c r="E10" s="72">
        <f t="shared" si="0"/>
        <v>1</v>
      </c>
      <c r="F10" s="72" t="s">
        <v>118</v>
      </c>
      <c r="G10" s="71">
        <v>1996</v>
      </c>
      <c r="H10" s="71" t="s">
        <v>64</v>
      </c>
      <c r="I10" s="72" t="s">
        <v>128</v>
      </c>
      <c r="J10" s="76">
        <f t="shared" si="1"/>
        <v>13</v>
      </c>
      <c r="K10" s="71">
        <f t="shared" si="2"/>
        <v>1</v>
      </c>
      <c r="L10" s="71">
        <v>13</v>
      </c>
      <c r="M10" s="71"/>
      <c r="N10" s="71"/>
      <c r="O10" s="71"/>
      <c r="P10" s="71"/>
      <c r="Q10" s="71"/>
    </row>
    <row r="11" spans="1:27" s="72" customFormat="1">
      <c r="A11" s="72" t="s">
        <v>170</v>
      </c>
      <c r="B11" s="104" t="s">
        <v>174</v>
      </c>
      <c r="C11" s="71">
        <v>6</v>
      </c>
      <c r="D11" s="70">
        <v>113932</v>
      </c>
      <c r="E11" s="72">
        <f t="shared" si="0"/>
        <v>1</v>
      </c>
      <c r="F11" s="72" t="s">
        <v>357</v>
      </c>
      <c r="G11" s="71">
        <v>1999</v>
      </c>
      <c r="H11" s="71" t="s">
        <v>64</v>
      </c>
      <c r="I11" s="72" t="s">
        <v>7</v>
      </c>
      <c r="J11" s="76">
        <f t="shared" si="1"/>
        <v>12</v>
      </c>
      <c r="K11" s="71">
        <f t="shared" si="2"/>
        <v>1</v>
      </c>
      <c r="L11" s="71"/>
      <c r="M11" s="71">
        <v>12</v>
      </c>
      <c r="N11" s="71"/>
      <c r="O11" s="71"/>
      <c r="P11" s="71"/>
      <c r="Q11" s="71"/>
    </row>
    <row r="12" spans="1:27" s="72" customFormat="1">
      <c r="A12" s="72" t="s">
        <v>170</v>
      </c>
      <c r="B12" s="104" t="s">
        <v>174</v>
      </c>
      <c r="C12" s="71">
        <v>7</v>
      </c>
      <c r="D12" s="70">
        <v>135468</v>
      </c>
      <c r="E12" s="72">
        <f t="shared" si="0"/>
        <v>1</v>
      </c>
      <c r="F12" s="72" t="s">
        <v>360</v>
      </c>
      <c r="G12" s="71">
        <v>1999</v>
      </c>
      <c r="H12" s="71" t="s">
        <v>73</v>
      </c>
      <c r="I12" s="72" t="s">
        <v>104</v>
      </c>
      <c r="J12" s="76">
        <f t="shared" si="1"/>
        <v>12</v>
      </c>
      <c r="K12" s="71">
        <f t="shared" si="2"/>
        <v>3</v>
      </c>
      <c r="L12" s="71"/>
      <c r="M12" s="71">
        <v>1</v>
      </c>
      <c r="N12" s="71">
        <v>4</v>
      </c>
      <c r="O12" s="71"/>
      <c r="P12" s="71">
        <v>7</v>
      </c>
      <c r="Q12" s="71"/>
    </row>
    <row r="13" spans="1:27" s="72" customFormat="1">
      <c r="A13" s="72" t="s">
        <v>170</v>
      </c>
      <c r="B13" s="104" t="s">
        <v>174</v>
      </c>
      <c r="C13" s="71">
        <v>8</v>
      </c>
      <c r="D13" s="70">
        <v>97351</v>
      </c>
      <c r="E13" s="72">
        <f t="shared" si="0"/>
        <v>1</v>
      </c>
      <c r="F13" s="72" t="s">
        <v>315</v>
      </c>
      <c r="G13" s="71">
        <v>1973</v>
      </c>
      <c r="H13" s="71" t="s">
        <v>64</v>
      </c>
      <c r="I13" s="72" t="s">
        <v>9</v>
      </c>
      <c r="J13" s="76">
        <f t="shared" si="1"/>
        <v>11</v>
      </c>
      <c r="K13" s="71">
        <f t="shared" si="2"/>
        <v>1</v>
      </c>
      <c r="L13" s="71">
        <v>11</v>
      </c>
      <c r="M13" s="71"/>
      <c r="N13" s="71"/>
      <c r="O13" s="71"/>
      <c r="P13" s="71"/>
      <c r="Q13" s="71"/>
    </row>
    <row r="14" spans="1:27" s="78" customFormat="1">
      <c r="A14" s="72" t="s">
        <v>170</v>
      </c>
      <c r="B14" s="104" t="s">
        <v>174</v>
      </c>
      <c r="C14" s="71">
        <v>9</v>
      </c>
      <c r="D14" s="72">
        <v>96582</v>
      </c>
      <c r="E14" s="72">
        <f t="shared" si="0"/>
        <v>1</v>
      </c>
      <c r="F14" s="72" t="s">
        <v>241</v>
      </c>
      <c r="G14" s="71">
        <v>1994</v>
      </c>
      <c r="H14" s="71" t="s">
        <v>64</v>
      </c>
      <c r="I14" s="72" t="s">
        <v>108</v>
      </c>
      <c r="J14" s="76">
        <f t="shared" si="1"/>
        <v>11</v>
      </c>
      <c r="K14" s="71">
        <f t="shared" si="2"/>
        <v>1</v>
      </c>
      <c r="L14" s="71">
        <v>11</v>
      </c>
      <c r="M14" s="71"/>
      <c r="N14" s="71"/>
      <c r="O14" s="71"/>
      <c r="P14" s="71"/>
      <c r="Q14" s="71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s="72" customFormat="1">
      <c r="A15" s="72" t="s">
        <v>170</v>
      </c>
      <c r="B15" s="104" t="s">
        <v>174</v>
      </c>
      <c r="C15" s="71">
        <v>10</v>
      </c>
      <c r="D15" s="77">
        <v>96808</v>
      </c>
      <c r="E15" s="72">
        <f t="shared" si="0"/>
        <v>1</v>
      </c>
      <c r="F15" s="72" t="s">
        <v>377</v>
      </c>
      <c r="G15" s="71">
        <v>1995</v>
      </c>
      <c r="H15" s="71" t="s">
        <v>73</v>
      </c>
      <c r="I15" s="72" t="s">
        <v>104</v>
      </c>
      <c r="J15" s="76">
        <f t="shared" si="1"/>
        <v>11</v>
      </c>
      <c r="K15" s="71">
        <f t="shared" si="2"/>
        <v>1</v>
      </c>
      <c r="L15" s="71"/>
      <c r="M15" s="71"/>
      <c r="N15" s="71"/>
      <c r="O15" s="71">
        <v>11</v>
      </c>
      <c r="P15" s="71"/>
      <c r="Q15" s="71"/>
    </row>
    <row r="16" spans="1:27" s="72" customFormat="1">
      <c r="A16" s="72" t="s">
        <v>170</v>
      </c>
      <c r="B16" s="104" t="s">
        <v>174</v>
      </c>
      <c r="C16" s="71">
        <v>11</v>
      </c>
      <c r="D16" s="70">
        <v>108293</v>
      </c>
      <c r="E16" s="72">
        <f t="shared" si="0"/>
        <v>1</v>
      </c>
      <c r="F16" s="72" t="s">
        <v>210</v>
      </c>
      <c r="G16" s="71">
        <v>1998</v>
      </c>
      <c r="H16" s="71" t="s">
        <v>63</v>
      </c>
      <c r="I16" s="72" t="s">
        <v>8</v>
      </c>
      <c r="J16" s="76">
        <f t="shared" si="1"/>
        <v>11</v>
      </c>
      <c r="K16" s="71">
        <f t="shared" si="2"/>
        <v>4</v>
      </c>
      <c r="L16" s="71">
        <v>1</v>
      </c>
      <c r="M16" s="71">
        <v>1</v>
      </c>
      <c r="N16" s="71">
        <v>5</v>
      </c>
      <c r="O16" s="71"/>
      <c r="P16" s="71"/>
      <c r="Q16" s="71"/>
      <c r="R16" s="72">
        <v>4</v>
      </c>
    </row>
    <row r="17" spans="1:27" s="72" customFormat="1">
      <c r="A17" s="72" t="s">
        <v>170</v>
      </c>
      <c r="B17" s="104" t="s">
        <v>174</v>
      </c>
      <c r="C17" s="71">
        <v>12</v>
      </c>
      <c r="D17" s="72">
        <v>95762</v>
      </c>
      <c r="E17" s="72">
        <f t="shared" si="0"/>
        <v>1</v>
      </c>
      <c r="F17" s="72" t="s">
        <v>420</v>
      </c>
      <c r="G17" s="71">
        <v>1995</v>
      </c>
      <c r="H17" s="71" t="s">
        <v>64</v>
      </c>
      <c r="I17" s="72" t="s">
        <v>7</v>
      </c>
      <c r="J17" s="76">
        <f t="shared" si="1"/>
        <v>10</v>
      </c>
      <c r="K17" s="71">
        <f t="shared" si="2"/>
        <v>1</v>
      </c>
      <c r="L17" s="71"/>
      <c r="M17" s="71"/>
      <c r="N17" s="71"/>
      <c r="O17" s="71"/>
      <c r="P17" s="71">
        <v>10</v>
      </c>
      <c r="Q17" s="71"/>
    </row>
    <row r="18" spans="1:27" s="72" customFormat="1">
      <c r="A18" s="72" t="s">
        <v>170</v>
      </c>
      <c r="B18" s="104" t="s">
        <v>174</v>
      </c>
      <c r="C18" s="71">
        <v>13</v>
      </c>
      <c r="D18" s="70">
        <v>105789</v>
      </c>
      <c r="E18" s="72">
        <f t="shared" si="0"/>
        <v>1</v>
      </c>
      <c r="F18" s="72" t="s">
        <v>250</v>
      </c>
      <c r="G18" s="71">
        <v>1998</v>
      </c>
      <c r="H18" s="71" t="s">
        <v>64</v>
      </c>
      <c r="I18" s="72" t="s">
        <v>128</v>
      </c>
      <c r="J18" s="76">
        <f t="shared" si="1"/>
        <v>10</v>
      </c>
      <c r="K18" s="71">
        <f t="shared" si="2"/>
        <v>1</v>
      </c>
      <c r="L18" s="71"/>
      <c r="M18" s="71"/>
      <c r="N18" s="71"/>
      <c r="O18" s="71"/>
      <c r="P18" s="71"/>
      <c r="Q18" s="71"/>
      <c r="R18" s="72">
        <v>10</v>
      </c>
    </row>
    <row r="19" spans="1:27" s="78" customFormat="1">
      <c r="A19" s="72" t="s">
        <v>170</v>
      </c>
      <c r="B19" s="104" t="s">
        <v>174</v>
      </c>
      <c r="C19" s="71">
        <v>14</v>
      </c>
      <c r="D19" s="70">
        <v>116223</v>
      </c>
      <c r="E19" s="70">
        <f t="shared" si="0"/>
        <v>1</v>
      </c>
      <c r="F19" s="70" t="s">
        <v>232</v>
      </c>
      <c r="G19" s="79">
        <v>1999</v>
      </c>
      <c r="H19" s="79" t="s">
        <v>64</v>
      </c>
      <c r="I19" s="70" t="s">
        <v>7</v>
      </c>
      <c r="J19" s="76">
        <f t="shared" si="1"/>
        <v>8</v>
      </c>
      <c r="K19" s="71">
        <f t="shared" si="2"/>
        <v>1</v>
      </c>
      <c r="L19" s="71"/>
      <c r="M19" s="71"/>
      <c r="N19" s="71"/>
      <c r="O19" s="71"/>
      <c r="P19" s="71"/>
      <c r="Q19" s="71"/>
      <c r="R19" s="72">
        <v>8</v>
      </c>
      <c r="S19" s="72"/>
      <c r="T19" s="72"/>
      <c r="U19" s="72"/>
      <c r="V19" s="72"/>
      <c r="W19" s="72"/>
      <c r="X19" s="72"/>
      <c r="Y19" s="72"/>
      <c r="Z19" s="72"/>
      <c r="AA19" s="72"/>
    </row>
    <row r="20" spans="1:27" s="72" customFormat="1">
      <c r="A20" s="72" t="s">
        <v>170</v>
      </c>
      <c r="B20" s="104" t="s">
        <v>174</v>
      </c>
      <c r="C20" s="71">
        <v>15</v>
      </c>
      <c r="D20" s="72">
        <v>108903</v>
      </c>
      <c r="E20" s="72">
        <f t="shared" si="0"/>
        <v>1</v>
      </c>
      <c r="F20" s="72" t="s">
        <v>150</v>
      </c>
      <c r="G20" s="71">
        <v>1997</v>
      </c>
      <c r="H20" s="71" t="s">
        <v>63</v>
      </c>
      <c r="I20" s="72" t="s">
        <v>13</v>
      </c>
      <c r="J20" s="76">
        <f t="shared" si="1"/>
        <v>7</v>
      </c>
      <c r="K20" s="71">
        <f t="shared" si="2"/>
        <v>1</v>
      </c>
      <c r="L20" s="71">
        <v>7</v>
      </c>
      <c r="M20" s="71"/>
      <c r="N20" s="71"/>
      <c r="O20" s="71"/>
      <c r="P20" s="71"/>
      <c r="Q20" s="71"/>
    </row>
    <row r="21" spans="1:27" s="72" customFormat="1">
      <c r="A21" s="72" t="s">
        <v>170</v>
      </c>
      <c r="B21" s="104" t="s">
        <v>174</v>
      </c>
      <c r="C21" s="71">
        <v>16</v>
      </c>
      <c r="D21" s="70">
        <v>102650</v>
      </c>
      <c r="E21" s="72">
        <f t="shared" si="0"/>
        <v>1</v>
      </c>
      <c r="F21" s="72" t="s">
        <v>358</v>
      </c>
      <c r="G21" s="71">
        <v>1998</v>
      </c>
      <c r="H21" s="71" t="s">
        <v>66</v>
      </c>
      <c r="I21" s="72" t="s">
        <v>212</v>
      </c>
      <c r="J21" s="76">
        <f t="shared" si="1"/>
        <v>7</v>
      </c>
      <c r="K21" s="71">
        <f t="shared" si="2"/>
        <v>1</v>
      </c>
      <c r="L21" s="71"/>
      <c r="M21" s="71">
        <v>7</v>
      </c>
      <c r="N21" s="71"/>
      <c r="O21" s="71"/>
      <c r="P21" s="71"/>
      <c r="Q21" s="71"/>
    </row>
    <row r="22" spans="1:27" s="72" customFormat="1">
      <c r="A22" s="72" t="s">
        <v>170</v>
      </c>
      <c r="B22" s="104" t="s">
        <v>174</v>
      </c>
      <c r="C22" s="71">
        <v>17</v>
      </c>
      <c r="D22" s="70">
        <v>136649</v>
      </c>
      <c r="E22" s="72">
        <f t="shared" si="0"/>
        <v>1</v>
      </c>
      <c r="F22" s="72" t="s">
        <v>401</v>
      </c>
      <c r="G22" s="71">
        <v>1999</v>
      </c>
      <c r="H22" s="71" t="s">
        <v>67</v>
      </c>
      <c r="I22" s="72" t="s">
        <v>91</v>
      </c>
      <c r="J22" s="76">
        <f t="shared" si="1"/>
        <v>7</v>
      </c>
      <c r="K22" s="71">
        <f t="shared" si="2"/>
        <v>1</v>
      </c>
      <c r="L22" s="71"/>
      <c r="M22" s="71"/>
      <c r="N22" s="71"/>
      <c r="O22" s="71">
        <v>7</v>
      </c>
      <c r="P22" s="71"/>
      <c r="Q22" s="71"/>
    </row>
    <row r="23" spans="1:27" s="72" customFormat="1">
      <c r="A23" s="72" t="s">
        <v>170</v>
      </c>
      <c r="B23" s="104" t="s">
        <v>174</v>
      </c>
      <c r="C23" s="71">
        <v>18</v>
      </c>
      <c r="D23" s="72">
        <v>72986</v>
      </c>
      <c r="E23" s="72">
        <f t="shared" si="0"/>
        <v>1</v>
      </c>
      <c r="F23" s="72" t="s">
        <v>30</v>
      </c>
      <c r="G23" s="71">
        <v>1983</v>
      </c>
      <c r="H23" s="71" t="s">
        <v>64</v>
      </c>
      <c r="I23" s="72" t="s">
        <v>23</v>
      </c>
      <c r="J23" s="76">
        <f t="shared" si="1"/>
        <v>5</v>
      </c>
      <c r="K23" s="71">
        <f t="shared" si="2"/>
        <v>1</v>
      </c>
      <c r="L23" s="71">
        <v>5</v>
      </c>
      <c r="M23" s="71"/>
      <c r="N23" s="71"/>
      <c r="O23" s="71"/>
      <c r="P23" s="71"/>
      <c r="Q23" s="71"/>
    </row>
    <row r="24" spans="1:27" s="72" customFormat="1">
      <c r="A24" s="72" t="s">
        <v>170</v>
      </c>
      <c r="B24" s="104" t="s">
        <v>174</v>
      </c>
      <c r="C24" s="71">
        <v>19</v>
      </c>
      <c r="D24" s="70">
        <v>120322</v>
      </c>
      <c r="E24" s="72">
        <f t="shared" si="0"/>
        <v>1</v>
      </c>
      <c r="F24" s="72" t="s">
        <v>164</v>
      </c>
      <c r="G24" s="71">
        <v>1993</v>
      </c>
      <c r="H24" s="71" t="s">
        <v>68</v>
      </c>
      <c r="I24" s="72" t="s">
        <v>158</v>
      </c>
      <c r="J24" s="76">
        <f t="shared" si="1"/>
        <v>5</v>
      </c>
      <c r="K24" s="71">
        <f t="shared" si="2"/>
        <v>1</v>
      </c>
      <c r="L24" s="71"/>
      <c r="M24" s="71"/>
      <c r="N24" s="71"/>
      <c r="O24" s="71">
        <v>5</v>
      </c>
      <c r="P24" s="71"/>
      <c r="Q24" s="71"/>
    </row>
    <row r="25" spans="1:27" s="72" customFormat="1">
      <c r="A25" s="72" t="s">
        <v>170</v>
      </c>
      <c r="B25" s="104" t="s">
        <v>174</v>
      </c>
      <c r="C25" s="71">
        <v>20</v>
      </c>
      <c r="D25" s="72">
        <v>120239</v>
      </c>
      <c r="E25" s="72">
        <f t="shared" si="0"/>
        <v>1</v>
      </c>
      <c r="F25" s="72" t="s">
        <v>223</v>
      </c>
      <c r="G25" s="71">
        <v>1996</v>
      </c>
      <c r="H25" s="71" t="s">
        <v>64</v>
      </c>
      <c r="I25" s="72" t="s">
        <v>224</v>
      </c>
      <c r="J25" s="76">
        <f t="shared" si="1"/>
        <v>5</v>
      </c>
      <c r="K25" s="71">
        <f t="shared" si="2"/>
        <v>2</v>
      </c>
      <c r="L25" s="71">
        <v>1</v>
      </c>
      <c r="M25" s="71">
        <v>4</v>
      </c>
      <c r="N25" s="71"/>
      <c r="O25" s="71"/>
      <c r="P25" s="71"/>
      <c r="Q25" s="71"/>
    </row>
    <row r="26" spans="1:27" s="72" customFormat="1">
      <c r="A26" s="72" t="s">
        <v>170</v>
      </c>
      <c r="B26" s="104" t="s">
        <v>174</v>
      </c>
      <c r="C26" s="71">
        <v>21</v>
      </c>
      <c r="D26" s="72">
        <v>105269</v>
      </c>
      <c r="E26" s="72">
        <f t="shared" si="0"/>
        <v>1</v>
      </c>
      <c r="F26" s="72" t="s">
        <v>187</v>
      </c>
      <c r="G26" s="71">
        <v>1997</v>
      </c>
      <c r="H26" s="71" t="s">
        <v>63</v>
      </c>
      <c r="I26" s="72" t="s">
        <v>8</v>
      </c>
      <c r="J26" s="76">
        <f t="shared" si="1"/>
        <v>4</v>
      </c>
      <c r="K26" s="71">
        <f t="shared" si="2"/>
        <v>1</v>
      </c>
      <c r="L26" s="71">
        <v>4</v>
      </c>
      <c r="M26" s="71"/>
      <c r="N26" s="71"/>
      <c r="O26" s="71"/>
      <c r="P26" s="71"/>
      <c r="Q26" s="71"/>
    </row>
    <row r="27" spans="1:27" s="72" customFormat="1">
      <c r="A27" s="72" t="s">
        <v>170</v>
      </c>
      <c r="B27" s="104" t="s">
        <v>174</v>
      </c>
      <c r="C27" s="71">
        <v>22</v>
      </c>
      <c r="D27" s="70">
        <v>82985</v>
      </c>
      <c r="E27" s="72">
        <f t="shared" si="0"/>
        <v>1</v>
      </c>
      <c r="F27" s="72" t="s">
        <v>277</v>
      </c>
      <c r="G27" s="71">
        <v>1992</v>
      </c>
      <c r="H27" s="71" t="s">
        <v>63</v>
      </c>
      <c r="I27" s="72" t="s">
        <v>278</v>
      </c>
      <c r="J27" s="76">
        <f t="shared" si="1"/>
        <v>4</v>
      </c>
      <c r="K27" s="71">
        <f t="shared" si="2"/>
        <v>1</v>
      </c>
      <c r="L27" s="71"/>
      <c r="M27" s="71">
        <v>4</v>
      </c>
      <c r="N27" s="71"/>
      <c r="O27" s="71"/>
      <c r="P27" s="71"/>
      <c r="Q27" s="71"/>
    </row>
    <row r="28" spans="1:27" s="72" customFormat="1">
      <c r="A28" s="72" t="s">
        <v>170</v>
      </c>
      <c r="B28" s="104" t="s">
        <v>174</v>
      </c>
      <c r="C28" s="71">
        <v>23</v>
      </c>
      <c r="D28" s="72">
        <v>90261</v>
      </c>
      <c r="E28" s="72">
        <f t="shared" si="0"/>
        <v>1</v>
      </c>
      <c r="F28" s="72" t="s">
        <v>231</v>
      </c>
      <c r="G28" s="71">
        <v>1978</v>
      </c>
      <c r="H28" s="71" t="s">
        <v>73</v>
      </c>
      <c r="I28" s="72" t="s">
        <v>104</v>
      </c>
      <c r="J28" s="76">
        <f t="shared" si="1"/>
        <v>4</v>
      </c>
      <c r="K28" s="71">
        <f t="shared" si="2"/>
        <v>1</v>
      </c>
      <c r="L28" s="71"/>
      <c r="M28" s="71"/>
      <c r="N28" s="71"/>
      <c r="O28" s="71">
        <v>4</v>
      </c>
      <c r="P28" s="71"/>
      <c r="Q28" s="71"/>
    </row>
    <row r="29" spans="1:27" s="72" customFormat="1">
      <c r="A29" s="72" t="s">
        <v>170</v>
      </c>
      <c r="B29" s="104" t="s">
        <v>174</v>
      </c>
      <c r="C29" s="71">
        <v>24</v>
      </c>
      <c r="D29" s="72">
        <v>80002</v>
      </c>
      <c r="E29" s="72">
        <f t="shared" si="0"/>
        <v>1</v>
      </c>
      <c r="F29" s="72" t="s">
        <v>422</v>
      </c>
      <c r="G29" s="71">
        <v>1987</v>
      </c>
      <c r="H29" s="71" t="s">
        <v>281</v>
      </c>
      <c r="I29" s="72" t="s">
        <v>416</v>
      </c>
      <c r="J29" s="76">
        <f t="shared" si="1"/>
        <v>4</v>
      </c>
      <c r="K29" s="71">
        <f t="shared" si="2"/>
        <v>2</v>
      </c>
      <c r="L29" s="71"/>
      <c r="M29" s="71"/>
      <c r="N29" s="71"/>
      <c r="O29" s="71"/>
      <c r="P29" s="71">
        <v>3</v>
      </c>
      <c r="Q29" s="71"/>
      <c r="R29" s="72">
        <v>1</v>
      </c>
    </row>
    <row r="30" spans="1:27" s="72" customFormat="1">
      <c r="A30" s="72" t="s">
        <v>170</v>
      </c>
      <c r="B30" s="104" t="s">
        <v>174</v>
      </c>
      <c r="C30" s="71">
        <v>25</v>
      </c>
      <c r="D30" s="72">
        <v>100763</v>
      </c>
      <c r="E30" s="72">
        <f t="shared" si="0"/>
        <v>1</v>
      </c>
      <c r="F30" s="72" t="s">
        <v>106</v>
      </c>
      <c r="G30" s="71">
        <v>1996</v>
      </c>
      <c r="H30" s="71" t="s">
        <v>66</v>
      </c>
      <c r="I30" s="72" t="s">
        <v>213</v>
      </c>
      <c r="J30" s="76">
        <f t="shared" si="1"/>
        <v>3</v>
      </c>
      <c r="K30" s="71">
        <f t="shared" si="2"/>
        <v>1</v>
      </c>
      <c r="L30" s="71">
        <v>3</v>
      </c>
      <c r="M30" s="71"/>
      <c r="N30" s="71"/>
      <c r="O30" s="71"/>
      <c r="P30" s="71"/>
      <c r="Q30" s="71"/>
    </row>
    <row r="31" spans="1:27" s="72" customFormat="1">
      <c r="A31" s="72" t="s">
        <v>170</v>
      </c>
      <c r="B31" s="104" t="s">
        <v>174</v>
      </c>
      <c r="C31" s="71">
        <v>26</v>
      </c>
      <c r="D31" s="72">
        <v>134806</v>
      </c>
      <c r="E31" s="72">
        <f t="shared" si="0"/>
        <v>1</v>
      </c>
      <c r="F31" s="72" t="s">
        <v>419</v>
      </c>
      <c r="G31" s="71">
        <v>1986</v>
      </c>
      <c r="H31" s="71" t="s">
        <v>68</v>
      </c>
      <c r="I31" s="72" t="s">
        <v>193</v>
      </c>
      <c r="J31" s="76">
        <f t="shared" si="1"/>
        <v>3</v>
      </c>
      <c r="K31" s="71">
        <f t="shared" si="2"/>
        <v>1</v>
      </c>
      <c r="L31" s="71"/>
      <c r="M31" s="71"/>
      <c r="N31" s="71"/>
      <c r="O31" s="71"/>
      <c r="P31" s="71">
        <v>3</v>
      </c>
      <c r="Q31" s="71"/>
    </row>
    <row r="32" spans="1:27" s="72" customFormat="1">
      <c r="A32" s="72" t="s">
        <v>170</v>
      </c>
      <c r="B32" s="104" t="s">
        <v>174</v>
      </c>
      <c r="C32" s="71">
        <v>27</v>
      </c>
      <c r="D32" s="72">
        <v>141449</v>
      </c>
      <c r="E32" s="72">
        <f t="shared" si="0"/>
        <v>1</v>
      </c>
      <c r="F32" s="72" t="s">
        <v>124</v>
      </c>
      <c r="G32" s="71">
        <v>1976</v>
      </c>
      <c r="H32" s="71" t="s">
        <v>64</v>
      </c>
      <c r="I32" s="72" t="s">
        <v>61</v>
      </c>
      <c r="J32" s="76">
        <f t="shared" si="1"/>
        <v>3</v>
      </c>
      <c r="K32" s="71">
        <f t="shared" si="2"/>
        <v>2</v>
      </c>
      <c r="L32" s="71"/>
      <c r="M32" s="71"/>
      <c r="N32" s="71">
        <v>1</v>
      </c>
      <c r="O32" s="71"/>
      <c r="P32" s="71"/>
      <c r="Q32" s="71"/>
      <c r="R32" s="72">
        <v>2</v>
      </c>
    </row>
    <row r="33" spans="1:27" s="72" customFormat="1">
      <c r="A33" s="72" t="s">
        <v>170</v>
      </c>
      <c r="B33" s="104" t="s">
        <v>174</v>
      </c>
      <c r="C33" s="71">
        <v>28</v>
      </c>
      <c r="D33" s="72">
        <v>69892</v>
      </c>
      <c r="E33" s="72">
        <f t="shared" si="0"/>
        <v>1</v>
      </c>
      <c r="F33" s="72" t="s">
        <v>31</v>
      </c>
      <c r="G33" s="71">
        <v>1980</v>
      </c>
      <c r="H33" s="71" t="s">
        <v>64</v>
      </c>
      <c r="I33" s="72" t="s">
        <v>27</v>
      </c>
      <c r="J33" s="76">
        <f t="shared" si="1"/>
        <v>2</v>
      </c>
      <c r="K33" s="71">
        <f t="shared" si="2"/>
        <v>1</v>
      </c>
      <c r="L33" s="71">
        <v>2</v>
      </c>
      <c r="M33" s="71"/>
      <c r="N33" s="71"/>
      <c r="O33" s="71"/>
      <c r="P33" s="71"/>
      <c r="Q33" s="71"/>
    </row>
    <row r="34" spans="1:27" s="72" customFormat="1">
      <c r="A34" s="72" t="s">
        <v>170</v>
      </c>
      <c r="B34" s="104" t="s">
        <v>174</v>
      </c>
      <c r="C34" s="71">
        <v>29</v>
      </c>
      <c r="D34" s="72">
        <v>101479</v>
      </c>
      <c r="E34" s="72">
        <f t="shared" si="0"/>
        <v>1</v>
      </c>
      <c r="F34" s="72" t="s">
        <v>24</v>
      </c>
      <c r="G34" s="71">
        <v>1989</v>
      </c>
      <c r="H34" s="71" t="s">
        <v>68</v>
      </c>
      <c r="I34" s="72" t="s">
        <v>25</v>
      </c>
      <c r="J34" s="76">
        <f t="shared" si="1"/>
        <v>2</v>
      </c>
      <c r="K34" s="71">
        <f t="shared" si="2"/>
        <v>1</v>
      </c>
      <c r="L34" s="71">
        <v>2</v>
      </c>
      <c r="M34" s="71"/>
      <c r="N34" s="71"/>
      <c r="O34" s="71"/>
      <c r="P34" s="71"/>
      <c r="Q34" s="71"/>
    </row>
    <row r="35" spans="1:27" s="72" customFormat="1">
      <c r="A35" s="72" t="s">
        <v>170</v>
      </c>
      <c r="B35" s="104" t="s">
        <v>174</v>
      </c>
      <c r="C35" s="71">
        <v>30</v>
      </c>
      <c r="D35" s="72">
        <v>123441</v>
      </c>
      <c r="E35" s="72">
        <f t="shared" si="0"/>
        <v>1</v>
      </c>
      <c r="F35" s="72" t="s">
        <v>105</v>
      </c>
      <c r="G35" s="71">
        <v>1996</v>
      </c>
      <c r="H35" s="71" t="s">
        <v>63</v>
      </c>
      <c r="I35" s="72" t="s">
        <v>13</v>
      </c>
      <c r="J35" s="76">
        <f t="shared" si="1"/>
        <v>2</v>
      </c>
      <c r="K35" s="71">
        <f t="shared" si="2"/>
        <v>1</v>
      </c>
      <c r="L35" s="71">
        <v>2</v>
      </c>
      <c r="M35" s="71"/>
      <c r="N35" s="71"/>
      <c r="O35" s="71"/>
      <c r="P35" s="71"/>
      <c r="Q35" s="71"/>
    </row>
    <row r="36" spans="1:27" s="72" customFormat="1">
      <c r="A36" s="72" t="s">
        <v>170</v>
      </c>
      <c r="B36" s="104" t="s">
        <v>174</v>
      </c>
      <c r="C36" s="71">
        <v>31</v>
      </c>
      <c r="D36" s="70">
        <v>150519</v>
      </c>
      <c r="E36" s="72">
        <f t="shared" si="0"/>
        <v>1</v>
      </c>
      <c r="F36" s="72" t="s">
        <v>374</v>
      </c>
      <c r="G36" s="71">
        <v>1996</v>
      </c>
      <c r="H36" s="71" t="s">
        <v>64</v>
      </c>
      <c r="I36" s="70" t="s">
        <v>373</v>
      </c>
      <c r="J36" s="76">
        <f t="shared" si="1"/>
        <v>2</v>
      </c>
      <c r="K36" s="71">
        <f t="shared" si="2"/>
        <v>1</v>
      </c>
      <c r="L36" s="71"/>
      <c r="M36" s="71"/>
      <c r="N36" s="71">
        <v>2</v>
      </c>
      <c r="O36" s="71"/>
      <c r="P36" s="71"/>
      <c r="Q36" s="71"/>
    </row>
    <row r="37" spans="1:27" s="72" customFormat="1">
      <c r="A37" s="72" t="s">
        <v>170</v>
      </c>
      <c r="B37" s="104" t="s">
        <v>174</v>
      </c>
      <c r="C37" s="71">
        <v>32</v>
      </c>
      <c r="D37" s="70">
        <v>54720</v>
      </c>
      <c r="E37" s="72">
        <f t="shared" si="0"/>
        <v>1</v>
      </c>
      <c r="F37" s="72" t="s">
        <v>125</v>
      </c>
      <c r="G37" s="71">
        <v>1979</v>
      </c>
      <c r="H37" s="71" t="s">
        <v>299</v>
      </c>
      <c r="I37" s="72" t="s">
        <v>135</v>
      </c>
      <c r="J37" s="76">
        <f t="shared" si="1"/>
        <v>2</v>
      </c>
      <c r="K37" s="71">
        <f t="shared" si="2"/>
        <v>1</v>
      </c>
      <c r="L37" s="71"/>
      <c r="M37" s="71"/>
      <c r="N37" s="71"/>
      <c r="O37" s="71">
        <v>2</v>
      </c>
      <c r="P37" s="71"/>
      <c r="Q37" s="71"/>
    </row>
    <row r="38" spans="1:27" s="72" customFormat="1">
      <c r="A38" s="72" t="s">
        <v>170</v>
      </c>
      <c r="B38" s="104" t="s">
        <v>174</v>
      </c>
      <c r="C38" s="71">
        <v>33</v>
      </c>
      <c r="D38" s="70">
        <v>117207</v>
      </c>
      <c r="E38" s="72">
        <f t="shared" ref="E38:E69" si="3">COUNTIF(D:D,D38)</f>
        <v>1</v>
      </c>
      <c r="F38" s="72" t="s">
        <v>126</v>
      </c>
      <c r="G38" s="71">
        <v>1978</v>
      </c>
      <c r="H38" s="71" t="s">
        <v>299</v>
      </c>
      <c r="I38" s="72" t="s">
        <v>404</v>
      </c>
      <c r="J38" s="76">
        <f t="shared" ref="J38:J54" si="4">SUM(L38:AB38)</f>
        <v>2</v>
      </c>
      <c r="K38" s="71">
        <f t="shared" ref="K38:K69" si="5">COUNT(L38:AB38)</f>
        <v>1</v>
      </c>
      <c r="L38" s="71"/>
      <c r="M38" s="71"/>
      <c r="N38" s="71"/>
      <c r="O38" s="71">
        <v>2</v>
      </c>
      <c r="P38" s="71"/>
      <c r="Q38" s="71"/>
    </row>
    <row r="39" spans="1:27" s="72" customFormat="1">
      <c r="A39" s="72" t="s">
        <v>170</v>
      </c>
      <c r="B39" s="104" t="s">
        <v>174</v>
      </c>
      <c r="C39" s="71">
        <v>34</v>
      </c>
      <c r="D39" s="70">
        <v>125511</v>
      </c>
      <c r="E39" s="70">
        <f t="shared" si="3"/>
        <v>1</v>
      </c>
      <c r="F39" s="70" t="s">
        <v>450</v>
      </c>
      <c r="G39" s="79">
        <v>1999</v>
      </c>
      <c r="H39" s="79" t="s">
        <v>66</v>
      </c>
      <c r="I39" s="70" t="s">
        <v>451</v>
      </c>
      <c r="J39" s="76">
        <f t="shared" si="4"/>
        <v>2</v>
      </c>
      <c r="K39" s="71">
        <f t="shared" si="5"/>
        <v>1</v>
      </c>
      <c r="L39" s="71"/>
      <c r="M39" s="71"/>
      <c r="N39" s="71"/>
      <c r="O39" s="71"/>
      <c r="P39" s="71"/>
      <c r="Q39" s="71"/>
      <c r="R39" s="72">
        <v>2</v>
      </c>
    </row>
    <row r="40" spans="1:27" s="72" customFormat="1">
      <c r="A40" s="72" t="s">
        <v>170</v>
      </c>
      <c r="B40" s="104" t="s">
        <v>174</v>
      </c>
      <c r="C40" s="71">
        <v>35</v>
      </c>
      <c r="D40" s="72">
        <v>81235</v>
      </c>
      <c r="E40" s="72">
        <f t="shared" si="3"/>
        <v>1</v>
      </c>
      <c r="F40" s="72" t="s">
        <v>82</v>
      </c>
      <c r="G40" s="71">
        <v>1988</v>
      </c>
      <c r="H40" s="71" t="s">
        <v>196</v>
      </c>
      <c r="I40" s="72" t="s">
        <v>83</v>
      </c>
      <c r="J40" s="76">
        <f t="shared" si="4"/>
        <v>2</v>
      </c>
      <c r="K40" s="71">
        <f t="shared" si="5"/>
        <v>2</v>
      </c>
      <c r="L40" s="71">
        <v>1</v>
      </c>
      <c r="M40" s="71"/>
      <c r="N40" s="71"/>
      <c r="O40" s="71"/>
      <c r="P40" s="71">
        <v>1</v>
      </c>
      <c r="Q40" s="71"/>
    </row>
    <row r="41" spans="1:27" s="72" customFormat="1">
      <c r="A41" s="72" t="s">
        <v>170</v>
      </c>
      <c r="B41" s="104" t="s">
        <v>174</v>
      </c>
      <c r="C41" s="71">
        <v>36</v>
      </c>
      <c r="D41" s="72">
        <v>95461</v>
      </c>
      <c r="E41" s="72">
        <f t="shared" si="3"/>
        <v>1</v>
      </c>
      <c r="F41" s="72" t="s">
        <v>113</v>
      </c>
      <c r="G41" s="71">
        <v>1995</v>
      </c>
      <c r="H41" s="71" t="s">
        <v>73</v>
      </c>
      <c r="I41" s="72" t="s">
        <v>104</v>
      </c>
      <c r="J41" s="76">
        <f t="shared" si="4"/>
        <v>1</v>
      </c>
      <c r="K41" s="71">
        <f t="shared" si="5"/>
        <v>1</v>
      </c>
      <c r="L41" s="71">
        <v>1</v>
      </c>
      <c r="M41" s="71"/>
      <c r="N41" s="71"/>
      <c r="O41" s="71"/>
      <c r="P41" s="71"/>
      <c r="Q41" s="71"/>
    </row>
    <row r="42" spans="1:27" s="72" customFormat="1">
      <c r="A42" s="72" t="s">
        <v>170</v>
      </c>
      <c r="B42" s="104" t="s">
        <v>174</v>
      </c>
      <c r="C42" s="71">
        <v>37</v>
      </c>
      <c r="D42" s="70">
        <v>67058</v>
      </c>
      <c r="E42" s="72">
        <f t="shared" si="3"/>
        <v>1</v>
      </c>
      <c r="F42" s="72" t="s">
        <v>310</v>
      </c>
      <c r="G42" s="71">
        <v>1978</v>
      </c>
      <c r="H42" s="71" t="s">
        <v>68</v>
      </c>
      <c r="I42" s="72" t="s">
        <v>15</v>
      </c>
      <c r="J42" s="76">
        <f t="shared" si="4"/>
        <v>1</v>
      </c>
      <c r="K42" s="71">
        <f t="shared" si="5"/>
        <v>1</v>
      </c>
      <c r="L42" s="71">
        <v>1</v>
      </c>
      <c r="M42" s="71"/>
      <c r="N42" s="71"/>
      <c r="O42" s="71"/>
      <c r="P42" s="71"/>
      <c r="Q42" s="71"/>
    </row>
    <row r="43" spans="1:27" s="72" customFormat="1">
      <c r="A43" s="72" t="s">
        <v>170</v>
      </c>
      <c r="B43" s="104" t="s">
        <v>174</v>
      </c>
      <c r="C43" s="71">
        <v>38</v>
      </c>
      <c r="D43" s="70">
        <v>148467</v>
      </c>
      <c r="E43" s="72">
        <f t="shared" si="3"/>
        <v>1</v>
      </c>
      <c r="F43" s="72" t="s">
        <v>253</v>
      </c>
      <c r="G43" s="71">
        <v>1997</v>
      </c>
      <c r="H43" s="71" t="s">
        <v>252</v>
      </c>
      <c r="I43" s="72" t="s">
        <v>83</v>
      </c>
      <c r="J43" s="76">
        <f t="shared" si="4"/>
        <v>1</v>
      </c>
      <c r="K43" s="71">
        <f t="shared" si="5"/>
        <v>1</v>
      </c>
      <c r="L43" s="71">
        <v>1</v>
      </c>
      <c r="M43" s="71"/>
      <c r="N43" s="71"/>
      <c r="O43" s="71"/>
      <c r="P43" s="71"/>
      <c r="Q43" s="71"/>
    </row>
    <row r="44" spans="1:27" s="72" customFormat="1">
      <c r="A44" s="72" t="s">
        <v>170</v>
      </c>
      <c r="B44" s="104" t="s">
        <v>174</v>
      </c>
      <c r="C44" s="71">
        <v>39</v>
      </c>
      <c r="D44" s="72">
        <v>97769</v>
      </c>
      <c r="E44" s="72">
        <f t="shared" si="3"/>
        <v>1</v>
      </c>
      <c r="F44" s="72" t="s">
        <v>232</v>
      </c>
      <c r="G44" s="71">
        <v>1985</v>
      </c>
      <c r="H44" s="71" t="s">
        <v>72</v>
      </c>
      <c r="I44" s="72" t="s">
        <v>92</v>
      </c>
      <c r="J44" s="76">
        <f t="shared" si="4"/>
        <v>1</v>
      </c>
      <c r="K44" s="71">
        <f t="shared" si="5"/>
        <v>1</v>
      </c>
      <c r="L44" s="71">
        <v>1</v>
      </c>
      <c r="M44" s="71"/>
      <c r="N44" s="71"/>
      <c r="O44" s="71"/>
      <c r="P44" s="71"/>
      <c r="Q44" s="71"/>
    </row>
    <row r="45" spans="1:27">
      <c r="A45" s="72" t="s">
        <v>170</v>
      </c>
      <c r="B45" s="104" t="s">
        <v>174</v>
      </c>
      <c r="C45" s="71">
        <v>40</v>
      </c>
      <c r="D45" s="72">
        <v>95404</v>
      </c>
      <c r="E45" s="72">
        <f t="shared" si="3"/>
        <v>1</v>
      </c>
      <c r="F45" s="72" t="s">
        <v>130</v>
      </c>
      <c r="G45" s="71">
        <v>1989</v>
      </c>
      <c r="H45" s="71" t="s">
        <v>74</v>
      </c>
      <c r="I45" s="72" t="s">
        <v>28</v>
      </c>
      <c r="J45" s="76">
        <f t="shared" si="4"/>
        <v>1</v>
      </c>
      <c r="K45" s="71">
        <f t="shared" si="5"/>
        <v>1</v>
      </c>
      <c r="L45" s="71">
        <v>1</v>
      </c>
    </row>
    <row r="46" spans="1:27" s="78" customFormat="1">
      <c r="A46" s="72" t="s">
        <v>170</v>
      </c>
      <c r="B46" s="104" t="s">
        <v>174</v>
      </c>
      <c r="C46" s="71">
        <v>41</v>
      </c>
      <c r="D46" s="70">
        <v>129304</v>
      </c>
      <c r="E46" s="72">
        <f t="shared" si="3"/>
        <v>1</v>
      </c>
      <c r="F46" s="72" t="s">
        <v>284</v>
      </c>
      <c r="G46" s="71">
        <v>1995</v>
      </c>
      <c r="H46" s="71" t="s">
        <v>66</v>
      </c>
      <c r="I46" s="72" t="s">
        <v>283</v>
      </c>
      <c r="J46" s="76">
        <f t="shared" si="4"/>
        <v>1</v>
      </c>
      <c r="K46" s="71">
        <f t="shared" si="5"/>
        <v>1</v>
      </c>
      <c r="L46" s="71">
        <v>1</v>
      </c>
      <c r="M46" s="71"/>
      <c r="N46" s="71"/>
      <c r="O46" s="71"/>
      <c r="P46" s="71"/>
      <c r="Q46" s="71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27">
      <c r="A47" s="72" t="s">
        <v>170</v>
      </c>
      <c r="B47" s="104" t="s">
        <v>174</v>
      </c>
      <c r="C47" s="71">
        <v>42</v>
      </c>
      <c r="D47" s="70">
        <v>70698</v>
      </c>
      <c r="E47" s="72">
        <f t="shared" si="3"/>
        <v>1</v>
      </c>
      <c r="F47" s="72" t="s">
        <v>102</v>
      </c>
      <c r="G47" s="71">
        <v>1978</v>
      </c>
      <c r="H47" s="71" t="s">
        <v>71</v>
      </c>
      <c r="I47" s="72" t="s">
        <v>359</v>
      </c>
      <c r="J47" s="76">
        <f t="shared" si="4"/>
        <v>1</v>
      </c>
      <c r="K47" s="71">
        <f t="shared" si="5"/>
        <v>1</v>
      </c>
      <c r="M47" s="71">
        <v>1</v>
      </c>
    </row>
    <row r="48" spans="1:27" s="72" customFormat="1">
      <c r="A48" s="72" t="s">
        <v>170</v>
      </c>
      <c r="B48" s="104" t="s">
        <v>174</v>
      </c>
      <c r="C48" s="71">
        <v>43</v>
      </c>
      <c r="D48" s="70">
        <v>144442</v>
      </c>
      <c r="E48" s="72">
        <f t="shared" si="3"/>
        <v>1</v>
      </c>
      <c r="F48" s="72" t="s">
        <v>361</v>
      </c>
      <c r="G48" s="71">
        <v>1999</v>
      </c>
      <c r="H48" s="71" t="s">
        <v>66</v>
      </c>
      <c r="I48" s="70" t="s">
        <v>362</v>
      </c>
      <c r="J48" s="76">
        <f t="shared" si="4"/>
        <v>1</v>
      </c>
      <c r="K48" s="71">
        <f t="shared" si="5"/>
        <v>1</v>
      </c>
      <c r="L48" s="71"/>
      <c r="M48" s="71">
        <v>1</v>
      </c>
      <c r="N48" s="71"/>
      <c r="O48" s="71"/>
      <c r="P48" s="71"/>
      <c r="Q48" s="71"/>
    </row>
    <row r="49" spans="1:18">
      <c r="A49" s="72" t="s">
        <v>170</v>
      </c>
      <c r="B49" s="104" t="s">
        <v>174</v>
      </c>
      <c r="C49" s="71">
        <v>44</v>
      </c>
      <c r="D49" s="70">
        <v>130814</v>
      </c>
      <c r="E49" s="72">
        <f t="shared" si="3"/>
        <v>1</v>
      </c>
      <c r="F49" s="72" t="s">
        <v>402</v>
      </c>
      <c r="G49" s="71">
        <v>1996</v>
      </c>
      <c r="H49" s="71" t="s">
        <v>67</v>
      </c>
      <c r="I49" s="72" t="s">
        <v>91</v>
      </c>
      <c r="J49" s="76">
        <f t="shared" si="4"/>
        <v>1</v>
      </c>
      <c r="K49" s="71">
        <f t="shared" si="5"/>
        <v>1</v>
      </c>
      <c r="O49" s="71">
        <v>1</v>
      </c>
    </row>
    <row r="50" spans="1:18">
      <c r="A50" s="72" t="s">
        <v>170</v>
      </c>
      <c r="B50" s="104" t="s">
        <v>174</v>
      </c>
      <c r="C50" s="71">
        <v>45</v>
      </c>
      <c r="D50" s="70">
        <v>145183</v>
      </c>
      <c r="E50" s="72">
        <f t="shared" si="3"/>
        <v>1</v>
      </c>
      <c r="F50" s="72" t="s">
        <v>403</v>
      </c>
      <c r="G50" s="71">
        <v>1999</v>
      </c>
      <c r="H50" s="71" t="s">
        <v>67</v>
      </c>
      <c r="I50" s="72" t="s">
        <v>91</v>
      </c>
      <c r="J50" s="76">
        <f t="shared" si="4"/>
        <v>1</v>
      </c>
      <c r="K50" s="71">
        <f t="shared" si="5"/>
        <v>1</v>
      </c>
      <c r="O50" s="71">
        <v>1</v>
      </c>
    </row>
    <row r="51" spans="1:18">
      <c r="A51" s="72" t="s">
        <v>170</v>
      </c>
      <c r="B51" s="104" t="s">
        <v>174</v>
      </c>
      <c r="C51" s="71">
        <v>46</v>
      </c>
      <c r="D51" s="70">
        <v>151766</v>
      </c>
      <c r="E51" s="72">
        <f t="shared" si="3"/>
        <v>1</v>
      </c>
      <c r="F51" s="72" t="s">
        <v>227</v>
      </c>
      <c r="G51" s="71">
        <v>1985</v>
      </c>
      <c r="H51" s="71" t="s">
        <v>73</v>
      </c>
      <c r="I51" s="72" t="s">
        <v>412</v>
      </c>
      <c r="J51" s="76">
        <f t="shared" si="4"/>
        <v>1</v>
      </c>
      <c r="K51" s="71">
        <f t="shared" si="5"/>
        <v>1</v>
      </c>
      <c r="O51" s="71">
        <v>1</v>
      </c>
    </row>
    <row r="52" spans="1:18">
      <c r="A52" s="72" t="s">
        <v>170</v>
      </c>
      <c r="B52" s="104" t="s">
        <v>174</v>
      </c>
      <c r="C52" s="71">
        <v>47</v>
      </c>
      <c r="D52" s="72">
        <v>110418</v>
      </c>
      <c r="E52" s="72">
        <f t="shared" si="3"/>
        <v>1</v>
      </c>
      <c r="F52" s="72" t="s">
        <v>421</v>
      </c>
      <c r="G52" s="71">
        <v>1999</v>
      </c>
      <c r="H52" s="71" t="s">
        <v>68</v>
      </c>
      <c r="I52" s="72" t="s">
        <v>193</v>
      </c>
      <c r="J52" s="76">
        <f t="shared" si="4"/>
        <v>1</v>
      </c>
      <c r="K52" s="71">
        <f t="shared" si="5"/>
        <v>1</v>
      </c>
      <c r="P52" s="71">
        <v>1</v>
      </c>
    </row>
    <row r="53" spans="1:18">
      <c r="A53" s="72" t="s">
        <v>170</v>
      </c>
      <c r="B53" s="104" t="s">
        <v>174</v>
      </c>
      <c r="C53" s="71">
        <v>48</v>
      </c>
      <c r="D53" s="70">
        <v>138239</v>
      </c>
      <c r="E53" s="72">
        <f t="shared" si="3"/>
        <v>1</v>
      </c>
      <c r="F53" s="72" t="s">
        <v>285</v>
      </c>
      <c r="G53" s="71">
        <v>1989</v>
      </c>
      <c r="H53" s="71" t="s">
        <v>281</v>
      </c>
      <c r="I53" s="72" t="s">
        <v>286</v>
      </c>
      <c r="J53" s="76">
        <f t="shared" si="4"/>
        <v>1</v>
      </c>
      <c r="K53" s="71">
        <f t="shared" si="5"/>
        <v>1</v>
      </c>
      <c r="R53" s="72">
        <v>1</v>
      </c>
    </row>
    <row r="54" spans="1:18">
      <c r="C54" s="71">
        <v>49</v>
      </c>
      <c r="D54" s="70">
        <v>119333</v>
      </c>
      <c r="E54" s="70">
        <f t="shared" si="3"/>
        <v>1</v>
      </c>
      <c r="F54" s="70" t="s">
        <v>449</v>
      </c>
      <c r="G54" s="79">
        <v>1992</v>
      </c>
      <c r="H54" s="79" t="s">
        <v>66</v>
      </c>
      <c r="I54" s="70" t="s">
        <v>283</v>
      </c>
      <c r="J54" s="76">
        <f t="shared" si="4"/>
        <v>1</v>
      </c>
      <c r="K54" s="71">
        <f t="shared" si="5"/>
        <v>1</v>
      </c>
      <c r="R54" s="72">
        <v>1</v>
      </c>
    </row>
  </sheetData>
  <sortState ref="A6:AA54">
    <sortCondition descending="1" ref="J6:J54"/>
    <sortCondition ref="K6:K54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view="pageBreakPreview" zoomScale="73" zoomScaleSheetLayoutView="73" workbookViewId="0">
      <selection sqref="A1:B1048576"/>
    </sheetView>
  </sheetViews>
  <sheetFormatPr defaultRowHeight="15"/>
  <cols>
    <col min="1" max="2" width="9.140625" style="22"/>
    <col min="3" max="3" width="9.140625" style="8"/>
    <col min="4" max="4" width="10.28515625" style="8" customWidth="1"/>
    <col min="5" max="5" width="7.7109375" style="8" customWidth="1"/>
    <col min="6" max="6" width="19.85546875" style="3" bestFit="1" customWidth="1"/>
    <col min="7" max="7" width="6.28515625" style="3" bestFit="1" customWidth="1"/>
    <col min="8" max="8" width="13" style="8" customWidth="1"/>
    <col min="9" max="9" width="54.7109375" style="3" bestFit="1" customWidth="1"/>
    <col min="10" max="11" width="13.28515625" style="8" customWidth="1"/>
    <col min="12" max="12" width="9.140625" style="25"/>
    <col min="13" max="14" width="11.42578125" style="21" customWidth="1"/>
    <col min="15" max="16" width="11.42578125" style="22" customWidth="1"/>
    <col min="17" max="17" width="11.42578125" style="21" customWidth="1"/>
    <col min="18" max="18" width="11.140625" style="21" customWidth="1"/>
    <col min="19" max="27" width="11.140625" style="22" customWidth="1"/>
    <col min="28" max="16384" width="9.140625" style="3"/>
  </cols>
  <sheetData>
    <row r="1" spans="1:27">
      <c r="C1" s="1"/>
      <c r="D1" s="1"/>
      <c r="E1" s="1"/>
      <c r="F1" s="2"/>
      <c r="G1" s="2"/>
      <c r="H1" s="1"/>
      <c r="I1" s="2" t="s">
        <v>0</v>
      </c>
      <c r="J1" s="1"/>
      <c r="K1" s="1"/>
    </row>
    <row r="2" spans="1:27">
      <c r="C2" s="1"/>
      <c r="D2" s="1"/>
      <c r="E2" s="1"/>
      <c r="F2" s="2"/>
      <c r="G2" s="2"/>
      <c r="H2" s="1"/>
      <c r="I2" s="2" t="s">
        <v>32</v>
      </c>
      <c r="J2" s="1"/>
      <c r="K2" s="1"/>
      <c r="L2" s="21" t="s">
        <v>2</v>
      </c>
      <c r="M2" s="21" t="s">
        <v>2</v>
      </c>
      <c r="N2" s="21" t="s">
        <v>64</v>
      </c>
      <c r="O2" s="21" t="s">
        <v>68</v>
      </c>
      <c r="P2" s="21" t="s">
        <v>69</v>
      </c>
      <c r="Q2" s="21" t="s">
        <v>68</v>
      </c>
      <c r="R2" s="21" t="s">
        <v>2</v>
      </c>
      <c r="S2" s="21" t="s">
        <v>281</v>
      </c>
      <c r="T2" s="21" t="s">
        <v>64</v>
      </c>
      <c r="U2" s="21" t="s">
        <v>69</v>
      </c>
      <c r="V2" s="21" t="s">
        <v>74</v>
      </c>
      <c r="W2" s="21" t="s">
        <v>67</v>
      </c>
      <c r="X2" s="21" t="s">
        <v>62</v>
      </c>
      <c r="Y2" s="21" t="s">
        <v>62</v>
      </c>
      <c r="Z2" s="21" t="s">
        <v>63</v>
      </c>
      <c r="AA2" s="21" t="s">
        <v>2</v>
      </c>
    </row>
    <row r="3" spans="1:27">
      <c r="C3" s="1"/>
      <c r="D3" s="1"/>
      <c r="E3" s="1"/>
      <c r="F3" s="2"/>
      <c r="G3" s="2"/>
      <c r="H3" s="1"/>
      <c r="I3" s="2"/>
      <c r="J3" s="1"/>
      <c r="K3" s="1"/>
      <c r="L3" s="31">
        <v>42707</v>
      </c>
      <c r="M3" s="31">
        <v>42778</v>
      </c>
      <c r="N3" s="31">
        <v>42827</v>
      </c>
      <c r="O3" s="31">
        <v>42854</v>
      </c>
      <c r="P3" s="31">
        <v>42917</v>
      </c>
      <c r="Q3" s="31">
        <v>42994</v>
      </c>
      <c r="R3" s="31">
        <v>43008</v>
      </c>
      <c r="S3" s="31">
        <v>43015</v>
      </c>
      <c r="T3" s="31">
        <v>43015</v>
      </c>
      <c r="U3" s="31">
        <v>43015</v>
      </c>
      <c r="V3" s="31">
        <v>43015</v>
      </c>
      <c r="W3" s="31">
        <v>43015</v>
      </c>
      <c r="X3" s="31">
        <v>43022</v>
      </c>
      <c r="Y3" s="31">
        <v>43022</v>
      </c>
      <c r="Z3" s="31">
        <v>43022</v>
      </c>
      <c r="AA3" s="31">
        <v>43043</v>
      </c>
    </row>
    <row r="4" spans="1:27" ht="60">
      <c r="A4" s="22" t="s">
        <v>167</v>
      </c>
      <c r="B4" s="22" t="s">
        <v>168</v>
      </c>
      <c r="C4" s="1"/>
      <c r="D4" s="6" t="s">
        <v>3</v>
      </c>
      <c r="E4" s="6"/>
      <c r="F4" s="5" t="s">
        <v>4</v>
      </c>
      <c r="G4" s="5"/>
      <c r="H4" s="6"/>
      <c r="I4" s="5" t="s">
        <v>5</v>
      </c>
      <c r="J4" s="6" t="s">
        <v>6</v>
      </c>
      <c r="K4" s="6" t="s">
        <v>139</v>
      </c>
      <c r="L4" s="24" t="s">
        <v>323</v>
      </c>
      <c r="M4" s="24" t="s">
        <v>331</v>
      </c>
      <c r="N4" s="24" t="s">
        <v>334</v>
      </c>
      <c r="O4" s="24" t="s">
        <v>335</v>
      </c>
      <c r="P4" s="24" t="s">
        <v>336</v>
      </c>
      <c r="Q4" s="24" t="s">
        <v>337</v>
      </c>
      <c r="R4" s="24" t="s">
        <v>332</v>
      </c>
      <c r="S4" s="24" t="s">
        <v>282</v>
      </c>
      <c r="T4" s="24" t="s">
        <v>282</v>
      </c>
      <c r="U4" s="24" t="s">
        <v>282</v>
      </c>
      <c r="V4" s="24" t="s">
        <v>282</v>
      </c>
      <c r="W4" s="24" t="s">
        <v>282</v>
      </c>
      <c r="X4" s="24" t="s">
        <v>282</v>
      </c>
      <c r="Y4" s="24" t="s">
        <v>338</v>
      </c>
      <c r="Z4" s="24" t="s">
        <v>282</v>
      </c>
      <c r="AA4" s="24" t="s">
        <v>333</v>
      </c>
    </row>
    <row r="5" spans="1:27">
      <c r="C5" s="1"/>
      <c r="D5" s="6"/>
      <c r="E5" s="6"/>
      <c r="F5" s="5"/>
      <c r="G5" s="5"/>
      <c r="H5" s="6"/>
      <c r="I5" s="5"/>
      <c r="J5" s="15"/>
      <c r="K5" s="6"/>
    </row>
    <row r="6" spans="1:27" s="2" customFormat="1">
      <c r="A6" s="22" t="s">
        <v>170</v>
      </c>
      <c r="B6" s="99" t="s">
        <v>175</v>
      </c>
      <c r="C6" s="1">
        <v>2</v>
      </c>
      <c r="D6" s="25">
        <v>117247</v>
      </c>
      <c r="E6" s="25">
        <f t="shared" ref="E6:E24" si="0">COUNTIF(D:D,D6)</f>
        <v>1</v>
      </c>
      <c r="F6" s="23" t="s">
        <v>214</v>
      </c>
      <c r="G6" s="2">
        <v>1998</v>
      </c>
      <c r="H6" s="25" t="s">
        <v>64</v>
      </c>
      <c r="I6" s="2" t="s">
        <v>11</v>
      </c>
      <c r="J6" s="14">
        <f t="shared" ref="J6:J24" si="1">SUM(L6:AB6)</f>
        <v>23</v>
      </c>
      <c r="K6" s="1">
        <f t="shared" ref="K6:K24" si="2">COUNT(L6:AB6)</f>
        <v>4</v>
      </c>
      <c r="L6" s="21">
        <v>7</v>
      </c>
      <c r="M6" s="21">
        <v>6</v>
      </c>
      <c r="N6" s="21">
        <v>4</v>
      </c>
      <c r="O6" s="22"/>
      <c r="P6" s="22"/>
      <c r="Q6" s="21"/>
      <c r="R6" s="21">
        <v>6</v>
      </c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>
      <c r="A7" s="22" t="s">
        <v>170</v>
      </c>
      <c r="B7" s="99" t="s">
        <v>175</v>
      </c>
      <c r="C7" s="1">
        <v>3</v>
      </c>
      <c r="D7" s="21">
        <v>117297</v>
      </c>
      <c r="E7" s="21">
        <f t="shared" si="0"/>
        <v>1</v>
      </c>
      <c r="F7" s="22" t="s">
        <v>60</v>
      </c>
      <c r="G7" s="2">
        <v>1982</v>
      </c>
      <c r="H7" s="21" t="s">
        <v>64</v>
      </c>
      <c r="I7" s="2" t="s">
        <v>128</v>
      </c>
      <c r="J7" s="26">
        <f t="shared" si="1"/>
        <v>20</v>
      </c>
      <c r="K7" s="21">
        <f t="shared" si="2"/>
        <v>3</v>
      </c>
      <c r="L7" s="21">
        <v>7</v>
      </c>
      <c r="M7" s="21"/>
      <c r="N7" s="21">
        <v>9</v>
      </c>
      <c r="O7" s="22"/>
      <c r="P7" s="22"/>
      <c r="Q7" s="21"/>
      <c r="R7" s="21">
        <v>4</v>
      </c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>
      <c r="A8" s="22" t="s">
        <v>170</v>
      </c>
      <c r="B8" s="99" t="s">
        <v>175</v>
      </c>
      <c r="C8" s="21">
        <v>1</v>
      </c>
      <c r="D8" s="25">
        <v>116574</v>
      </c>
      <c r="E8" s="25">
        <f t="shared" si="0"/>
        <v>1</v>
      </c>
      <c r="F8" s="23" t="s">
        <v>215</v>
      </c>
      <c r="G8" s="2">
        <v>1998</v>
      </c>
      <c r="H8" s="25" t="s">
        <v>64</v>
      </c>
      <c r="I8" s="2" t="s">
        <v>108</v>
      </c>
      <c r="J8" s="26">
        <f t="shared" si="1"/>
        <v>17</v>
      </c>
      <c r="K8" s="21">
        <f t="shared" si="2"/>
        <v>2</v>
      </c>
      <c r="L8" s="21">
        <v>9</v>
      </c>
      <c r="M8" s="21">
        <v>8</v>
      </c>
      <c r="N8" s="21"/>
      <c r="O8" s="22"/>
      <c r="P8" s="22"/>
      <c r="Q8" s="21"/>
      <c r="R8" s="21"/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>
      <c r="A9" s="22" t="s">
        <v>170</v>
      </c>
      <c r="B9" s="99" t="s">
        <v>175</v>
      </c>
      <c r="C9" s="21">
        <v>4</v>
      </c>
      <c r="D9" s="21">
        <v>82961</v>
      </c>
      <c r="E9" s="1">
        <f t="shared" si="0"/>
        <v>1</v>
      </c>
      <c r="F9" s="22" t="s">
        <v>33</v>
      </c>
      <c r="G9" s="2">
        <v>1990</v>
      </c>
      <c r="H9" s="21" t="s">
        <v>63</v>
      </c>
      <c r="I9" s="22" t="s">
        <v>13</v>
      </c>
      <c r="J9" s="26">
        <f t="shared" si="1"/>
        <v>12</v>
      </c>
      <c r="K9" s="21">
        <f t="shared" si="2"/>
        <v>1</v>
      </c>
      <c r="L9" s="21">
        <v>12</v>
      </c>
      <c r="M9" s="21"/>
      <c r="N9" s="21"/>
      <c r="O9" s="22"/>
      <c r="P9" s="22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</row>
    <row r="10" spans="1:27" s="2" customFormat="1">
      <c r="A10" s="22" t="s">
        <v>170</v>
      </c>
      <c r="B10" s="99" t="s">
        <v>175</v>
      </c>
      <c r="C10" s="21">
        <v>5</v>
      </c>
      <c r="D10" s="33">
        <v>96808</v>
      </c>
      <c r="E10" s="25">
        <f t="shared" si="0"/>
        <v>1</v>
      </c>
      <c r="F10" s="3" t="s">
        <v>377</v>
      </c>
      <c r="G10" s="2">
        <v>1995</v>
      </c>
      <c r="H10" s="8" t="s">
        <v>73</v>
      </c>
      <c r="I10" s="22" t="s">
        <v>104</v>
      </c>
      <c r="J10" s="26">
        <f t="shared" si="1"/>
        <v>7</v>
      </c>
      <c r="K10" s="21">
        <f t="shared" si="2"/>
        <v>1</v>
      </c>
      <c r="L10" s="25"/>
      <c r="M10" s="21"/>
      <c r="N10" s="21">
        <v>7</v>
      </c>
      <c r="O10" s="22"/>
      <c r="P10" s="22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" customFormat="1">
      <c r="A11" s="22" t="s">
        <v>170</v>
      </c>
      <c r="B11" s="99" t="s">
        <v>175</v>
      </c>
      <c r="C11" s="21">
        <v>6</v>
      </c>
      <c r="D11" s="25">
        <v>105921</v>
      </c>
      <c r="E11" s="25">
        <f t="shared" si="0"/>
        <v>1</v>
      </c>
      <c r="F11" s="23" t="s">
        <v>305</v>
      </c>
      <c r="G11" s="2">
        <v>1998</v>
      </c>
      <c r="H11" s="25" t="s">
        <v>68</v>
      </c>
      <c r="I11" s="22" t="s">
        <v>15</v>
      </c>
      <c r="J11" s="26">
        <f t="shared" si="1"/>
        <v>6</v>
      </c>
      <c r="K11" s="21">
        <f t="shared" si="2"/>
        <v>1</v>
      </c>
      <c r="L11" s="25"/>
      <c r="M11" s="21"/>
      <c r="N11" s="21"/>
      <c r="O11" s="22"/>
      <c r="P11" s="22"/>
      <c r="Q11" s="21">
        <v>6</v>
      </c>
      <c r="R11" s="21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18" customFormat="1">
      <c r="A12" s="22" t="s">
        <v>170</v>
      </c>
      <c r="B12" s="99" t="s">
        <v>175</v>
      </c>
      <c r="C12" s="21">
        <v>7</v>
      </c>
      <c r="D12" s="8">
        <v>131477</v>
      </c>
      <c r="E12" s="25">
        <f t="shared" si="0"/>
        <v>1</v>
      </c>
      <c r="F12" s="3" t="s">
        <v>289</v>
      </c>
      <c r="G12" s="2">
        <v>1996</v>
      </c>
      <c r="H12" s="8" t="s">
        <v>66</v>
      </c>
      <c r="I12" s="22" t="s">
        <v>283</v>
      </c>
      <c r="J12" s="26">
        <f t="shared" si="1"/>
        <v>5</v>
      </c>
      <c r="K12" s="21">
        <f t="shared" si="2"/>
        <v>2</v>
      </c>
      <c r="L12" s="25">
        <v>2</v>
      </c>
      <c r="M12" s="21"/>
      <c r="N12" s="21">
        <v>3</v>
      </c>
      <c r="O12" s="22"/>
      <c r="P12" s="22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18" customFormat="1">
      <c r="A13" s="22" t="s">
        <v>170</v>
      </c>
      <c r="B13" s="99" t="s">
        <v>175</v>
      </c>
      <c r="C13" s="21">
        <v>8</v>
      </c>
      <c r="D13" s="8">
        <v>125798</v>
      </c>
      <c r="E13" s="25">
        <f t="shared" si="0"/>
        <v>1</v>
      </c>
      <c r="F13" s="3" t="s">
        <v>254</v>
      </c>
      <c r="G13" s="2">
        <v>1997</v>
      </c>
      <c r="H13" s="8" t="s">
        <v>64</v>
      </c>
      <c r="I13" s="22" t="s">
        <v>9</v>
      </c>
      <c r="J13" s="26">
        <f t="shared" si="1"/>
        <v>4</v>
      </c>
      <c r="K13" s="21">
        <f t="shared" si="2"/>
        <v>1</v>
      </c>
      <c r="L13" s="21"/>
      <c r="M13" s="21">
        <v>4</v>
      </c>
      <c r="N13" s="21"/>
      <c r="O13" s="22"/>
      <c r="P13" s="22"/>
      <c r="Q13" s="21"/>
      <c r="R13" s="21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>
      <c r="A14" s="22" t="s">
        <v>170</v>
      </c>
      <c r="B14" s="99" t="s">
        <v>175</v>
      </c>
      <c r="C14" s="21">
        <v>9</v>
      </c>
      <c r="D14" s="25">
        <v>101611</v>
      </c>
      <c r="E14" s="21">
        <f t="shared" si="0"/>
        <v>1</v>
      </c>
      <c r="F14" s="23" t="s">
        <v>159</v>
      </c>
      <c r="G14" s="2">
        <v>1997</v>
      </c>
      <c r="H14" s="25" t="s">
        <v>71</v>
      </c>
      <c r="I14" s="23" t="s">
        <v>359</v>
      </c>
      <c r="J14" s="26">
        <f t="shared" si="1"/>
        <v>4</v>
      </c>
      <c r="K14" s="21">
        <f t="shared" si="2"/>
        <v>2</v>
      </c>
      <c r="L14" s="21">
        <v>3</v>
      </c>
      <c r="M14" s="21"/>
      <c r="N14" s="21">
        <v>1</v>
      </c>
      <c r="O14" s="22"/>
      <c r="P14" s="22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2" customFormat="1">
      <c r="A15" s="22" t="s">
        <v>170</v>
      </c>
      <c r="B15" s="99" t="s">
        <v>175</v>
      </c>
      <c r="C15" s="21">
        <v>10</v>
      </c>
      <c r="D15" s="21">
        <v>95032</v>
      </c>
      <c r="E15" s="21">
        <f t="shared" si="0"/>
        <v>1</v>
      </c>
      <c r="F15" s="22" t="s">
        <v>109</v>
      </c>
      <c r="G15" s="2">
        <v>1976</v>
      </c>
      <c r="H15" s="21" t="s">
        <v>72</v>
      </c>
      <c r="I15" s="2" t="s">
        <v>92</v>
      </c>
      <c r="J15" s="26">
        <f t="shared" si="1"/>
        <v>3</v>
      </c>
      <c r="K15" s="21">
        <f t="shared" si="2"/>
        <v>1</v>
      </c>
      <c r="L15" s="21">
        <v>3</v>
      </c>
      <c r="M15" s="21"/>
      <c r="N15" s="21"/>
      <c r="O15" s="22"/>
      <c r="P15" s="22"/>
      <c r="Q15" s="21"/>
      <c r="R15" s="21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18" customFormat="1">
      <c r="A16" s="22" t="s">
        <v>170</v>
      </c>
      <c r="B16" s="99" t="s">
        <v>175</v>
      </c>
      <c r="C16" s="21">
        <v>11</v>
      </c>
      <c r="D16" s="8">
        <v>96092</v>
      </c>
      <c r="E16" s="25">
        <f t="shared" si="0"/>
        <v>1</v>
      </c>
      <c r="F16" s="3" t="s">
        <v>235</v>
      </c>
      <c r="G16" s="2">
        <v>1984</v>
      </c>
      <c r="H16" s="8" t="s">
        <v>68</v>
      </c>
      <c r="I16" s="22" t="s">
        <v>185</v>
      </c>
      <c r="J16" s="26">
        <f t="shared" si="1"/>
        <v>2</v>
      </c>
      <c r="K16" s="21">
        <f t="shared" si="2"/>
        <v>1</v>
      </c>
      <c r="L16" s="21">
        <v>2</v>
      </c>
      <c r="M16" s="21"/>
      <c r="N16" s="21"/>
      <c r="O16" s="22"/>
      <c r="P16" s="22"/>
      <c r="Q16" s="21"/>
      <c r="R16" s="21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2" customFormat="1">
      <c r="A17" s="22" t="s">
        <v>170</v>
      </c>
      <c r="B17" s="99" t="s">
        <v>175</v>
      </c>
      <c r="C17" s="21">
        <v>12</v>
      </c>
      <c r="D17" s="8">
        <v>105269</v>
      </c>
      <c r="E17" s="25">
        <f t="shared" si="0"/>
        <v>1</v>
      </c>
      <c r="F17" s="3" t="s">
        <v>187</v>
      </c>
      <c r="G17" s="2">
        <v>1997</v>
      </c>
      <c r="H17" s="8" t="s">
        <v>63</v>
      </c>
      <c r="I17" s="22" t="s">
        <v>8</v>
      </c>
      <c r="J17" s="26">
        <f t="shared" si="1"/>
        <v>2</v>
      </c>
      <c r="K17" s="21">
        <f t="shared" si="2"/>
        <v>1</v>
      </c>
      <c r="L17" s="25"/>
      <c r="M17" s="21">
        <v>2</v>
      </c>
      <c r="N17" s="21"/>
      <c r="O17" s="22"/>
      <c r="P17" s="22"/>
      <c r="Q17" s="21"/>
      <c r="R17" s="21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2" customFormat="1">
      <c r="A18" s="22" t="s">
        <v>170</v>
      </c>
      <c r="B18" s="99" t="s">
        <v>175</v>
      </c>
      <c r="C18" s="21">
        <v>13</v>
      </c>
      <c r="D18" s="8">
        <v>54720</v>
      </c>
      <c r="E18" s="21">
        <f t="shared" si="0"/>
        <v>1</v>
      </c>
      <c r="F18" s="3" t="s">
        <v>125</v>
      </c>
      <c r="G18" s="2">
        <v>1979</v>
      </c>
      <c r="H18" s="8" t="s">
        <v>90</v>
      </c>
      <c r="I18" s="23" t="s">
        <v>114</v>
      </c>
      <c r="J18" s="26">
        <f t="shared" si="1"/>
        <v>1</v>
      </c>
      <c r="K18" s="21">
        <f t="shared" si="2"/>
        <v>1</v>
      </c>
      <c r="L18" s="21">
        <v>1</v>
      </c>
      <c r="M18" s="21"/>
      <c r="N18" s="21"/>
      <c r="O18" s="22"/>
      <c r="P18" s="22"/>
      <c r="Q18" s="21"/>
      <c r="R18" s="21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2" customFormat="1">
      <c r="A19" s="22" t="s">
        <v>170</v>
      </c>
      <c r="B19" s="99" t="s">
        <v>175</v>
      </c>
      <c r="C19" s="21">
        <v>14</v>
      </c>
      <c r="D19" s="25">
        <v>107057</v>
      </c>
      <c r="E19" s="21">
        <f t="shared" si="0"/>
        <v>1</v>
      </c>
      <c r="F19" s="23" t="s">
        <v>162</v>
      </c>
      <c r="G19" s="2">
        <v>1997</v>
      </c>
      <c r="H19" s="25" t="s">
        <v>69</v>
      </c>
      <c r="I19" s="23" t="s">
        <v>83</v>
      </c>
      <c r="J19" s="26">
        <f t="shared" si="1"/>
        <v>1</v>
      </c>
      <c r="K19" s="21">
        <f t="shared" si="2"/>
        <v>1</v>
      </c>
      <c r="L19" s="21">
        <v>1</v>
      </c>
      <c r="M19" s="21"/>
      <c r="N19" s="21"/>
      <c r="O19" s="22"/>
      <c r="P19" s="22"/>
      <c r="Q19" s="21"/>
      <c r="R19" s="21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2" customFormat="1">
      <c r="A20" s="22" t="s">
        <v>170</v>
      </c>
      <c r="B20" s="99" t="s">
        <v>175</v>
      </c>
      <c r="C20" s="21">
        <v>15</v>
      </c>
      <c r="D20" s="21">
        <v>87144</v>
      </c>
      <c r="E20" s="21">
        <f t="shared" si="0"/>
        <v>1</v>
      </c>
      <c r="F20" s="22" t="s">
        <v>93</v>
      </c>
      <c r="G20" s="2">
        <v>1991</v>
      </c>
      <c r="H20" s="21" t="s">
        <v>72</v>
      </c>
      <c r="I20" s="2" t="s">
        <v>84</v>
      </c>
      <c r="J20" s="26">
        <f t="shared" si="1"/>
        <v>1</v>
      </c>
      <c r="K20" s="21">
        <f t="shared" si="2"/>
        <v>1</v>
      </c>
      <c r="L20" s="25">
        <v>1</v>
      </c>
      <c r="M20" s="21"/>
      <c r="N20" s="21"/>
      <c r="O20" s="22"/>
      <c r="P20" s="22"/>
      <c r="Q20" s="21"/>
      <c r="R20" s="21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18" customFormat="1">
      <c r="A21" s="22" t="s">
        <v>170</v>
      </c>
      <c r="B21" s="99" t="s">
        <v>175</v>
      </c>
      <c r="C21" s="21">
        <v>16</v>
      </c>
      <c r="D21" s="8">
        <v>105789</v>
      </c>
      <c r="E21" s="25">
        <f t="shared" si="0"/>
        <v>1</v>
      </c>
      <c r="F21" s="3" t="s">
        <v>250</v>
      </c>
      <c r="G21" s="2">
        <v>1998</v>
      </c>
      <c r="H21" s="8" t="s">
        <v>64</v>
      </c>
      <c r="I21" s="22" t="s">
        <v>128</v>
      </c>
      <c r="J21" s="26">
        <f t="shared" si="1"/>
        <v>1</v>
      </c>
      <c r="K21" s="21">
        <f t="shared" si="2"/>
        <v>1</v>
      </c>
      <c r="L21" s="25"/>
      <c r="M21" s="21">
        <v>1</v>
      </c>
      <c r="N21" s="21"/>
      <c r="O21" s="22"/>
      <c r="P21" s="22"/>
      <c r="Q21" s="21"/>
      <c r="R21" s="21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2" customFormat="1">
      <c r="A22" s="22" t="s">
        <v>170</v>
      </c>
      <c r="B22" s="99" t="s">
        <v>175</v>
      </c>
      <c r="C22" s="21">
        <v>17</v>
      </c>
      <c r="D22" s="8">
        <v>144221</v>
      </c>
      <c r="E22" s="25">
        <f t="shared" si="0"/>
        <v>1</v>
      </c>
      <c r="F22" s="3" t="s">
        <v>375</v>
      </c>
      <c r="G22" s="2">
        <v>1999</v>
      </c>
      <c r="H22" s="8" t="s">
        <v>376</v>
      </c>
      <c r="I22" s="22" t="s">
        <v>128</v>
      </c>
      <c r="J22" s="26">
        <f t="shared" si="1"/>
        <v>1</v>
      </c>
      <c r="K22" s="21">
        <f t="shared" si="2"/>
        <v>1</v>
      </c>
      <c r="L22" s="25"/>
      <c r="M22" s="21"/>
      <c r="N22" s="21">
        <v>1</v>
      </c>
      <c r="O22" s="22"/>
      <c r="P22" s="22"/>
      <c r="Q22" s="21"/>
      <c r="R22" s="21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18" customFormat="1">
      <c r="A23" s="22" t="s">
        <v>170</v>
      </c>
      <c r="B23" s="99" t="s">
        <v>175</v>
      </c>
      <c r="C23" s="21">
        <v>18</v>
      </c>
      <c r="D23" s="8">
        <v>90261</v>
      </c>
      <c r="E23" s="25">
        <f t="shared" si="0"/>
        <v>1</v>
      </c>
      <c r="F23" s="3" t="s">
        <v>231</v>
      </c>
      <c r="G23" s="2">
        <v>1978</v>
      </c>
      <c r="H23" s="8" t="s">
        <v>73</v>
      </c>
      <c r="I23" s="22" t="s">
        <v>104</v>
      </c>
      <c r="J23" s="26">
        <f t="shared" si="1"/>
        <v>1</v>
      </c>
      <c r="K23" s="21">
        <f t="shared" si="2"/>
        <v>1</v>
      </c>
      <c r="L23" s="21"/>
      <c r="M23" s="21"/>
      <c r="N23" s="21"/>
      <c r="O23" s="22"/>
      <c r="P23" s="22"/>
      <c r="Q23" s="21">
        <v>1</v>
      </c>
      <c r="R23" s="21"/>
      <c r="S23" s="22"/>
      <c r="T23" s="22"/>
      <c r="U23" s="22"/>
      <c r="V23" s="22"/>
      <c r="W23" s="22"/>
      <c r="X23" s="22"/>
      <c r="Y23" s="22"/>
      <c r="Z23" s="22"/>
      <c r="AA23" s="22"/>
    </row>
    <row r="24" spans="1:27">
      <c r="A24" s="22" t="s">
        <v>170</v>
      </c>
      <c r="B24" s="99" t="s">
        <v>175</v>
      </c>
      <c r="C24" s="21">
        <v>31</v>
      </c>
      <c r="D24" s="25">
        <v>136815</v>
      </c>
      <c r="E24" s="25">
        <f t="shared" si="0"/>
        <v>1</v>
      </c>
      <c r="F24" s="23" t="s">
        <v>290</v>
      </c>
      <c r="G24" s="2">
        <v>1998</v>
      </c>
      <c r="H24" s="25" t="s">
        <v>452</v>
      </c>
      <c r="I24" s="2" t="s">
        <v>288</v>
      </c>
      <c r="J24" s="26">
        <f t="shared" si="1"/>
        <v>1</v>
      </c>
      <c r="K24" s="21">
        <f t="shared" si="2"/>
        <v>1</v>
      </c>
      <c r="R24" s="21">
        <v>1</v>
      </c>
    </row>
  </sheetData>
  <sortState ref="A6:AA24">
    <sortCondition descending="1" ref="J6:J24"/>
    <sortCondition ref="K6:K24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7"/>
  <sheetViews>
    <sheetView view="pageBreakPreview" zoomScale="89" zoomScaleNormal="58" zoomScaleSheetLayoutView="89" workbookViewId="0">
      <selection sqref="A1:B1048576"/>
    </sheetView>
  </sheetViews>
  <sheetFormatPr defaultRowHeight="15"/>
  <cols>
    <col min="1" max="2" width="9.140625" style="22"/>
    <col min="3" max="3" width="4.5703125" style="3" customWidth="1"/>
    <col min="4" max="4" width="8.7109375" style="3" customWidth="1"/>
    <col min="5" max="5" width="3.5703125" style="3" customWidth="1"/>
    <col min="6" max="6" width="18.140625" style="3" bestFit="1" customWidth="1"/>
    <col min="7" max="7" width="6.5703125" style="8" bestFit="1" customWidth="1"/>
    <col min="8" max="8" width="20.28515625" style="8" bestFit="1" customWidth="1"/>
    <col min="9" max="9" width="50.140625" style="3" bestFit="1" customWidth="1"/>
    <col min="10" max="11" width="14.7109375" style="8" customWidth="1"/>
    <col min="12" max="12" width="9.140625" style="3"/>
    <col min="13" max="13" width="11.42578125" style="21" customWidth="1"/>
    <col min="14" max="17" width="11.42578125" style="22" customWidth="1"/>
    <col min="18" max="27" width="11.140625" style="22" customWidth="1"/>
    <col min="28" max="16384" width="9.140625" style="3"/>
  </cols>
  <sheetData>
    <row r="1" spans="1:27">
      <c r="D1" s="2"/>
      <c r="E1" s="2"/>
      <c r="F1" s="2"/>
      <c r="G1" s="1"/>
      <c r="H1" s="1"/>
      <c r="I1" s="2" t="s">
        <v>0</v>
      </c>
      <c r="J1" s="1"/>
      <c r="K1" s="1"/>
    </row>
    <row r="2" spans="1:27">
      <c r="D2" s="2"/>
      <c r="E2" s="2"/>
      <c r="F2" s="2"/>
      <c r="G2" s="1"/>
      <c r="H2" s="1"/>
      <c r="I2" s="2" t="s">
        <v>36</v>
      </c>
      <c r="J2" s="1"/>
      <c r="K2" s="1"/>
      <c r="L2" s="21" t="s">
        <v>2</v>
      </c>
      <c r="M2" s="21" t="s">
        <v>2</v>
      </c>
      <c r="N2" s="21" t="s">
        <v>64</v>
      </c>
      <c r="O2" s="21" t="s">
        <v>68</v>
      </c>
      <c r="P2" s="21" t="s">
        <v>69</v>
      </c>
      <c r="Q2" s="21" t="s">
        <v>68</v>
      </c>
      <c r="R2" s="21" t="s">
        <v>2</v>
      </c>
      <c r="S2" s="21" t="s">
        <v>281</v>
      </c>
      <c r="T2" s="21" t="s">
        <v>64</v>
      </c>
      <c r="U2" s="21" t="s">
        <v>69</v>
      </c>
      <c r="V2" s="21" t="s">
        <v>74</v>
      </c>
      <c r="W2" s="21" t="s">
        <v>67</v>
      </c>
      <c r="X2" s="21" t="s">
        <v>62</v>
      </c>
      <c r="Y2" s="21" t="s">
        <v>62</v>
      </c>
      <c r="Z2" s="21" t="s">
        <v>63</v>
      </c>
      <c r="AA2" s="21" t="s">
        <v>2</v>
      </c>
    </row>
    <row r="3" spans="1:27">
      <c r="D3" s="2"/>
      <c r="E3" s="2"/>
      <c r="F3" s="2"/>
      <c r="G3" s="1"/>
      <c r="H3" s="1"/>
      <c r="I3" s="2"/>
      <c r="J3" s="1"/>
      <c r="K3" s="1"/>
      <c r="L3" s="30">
        <v>42707</v>
      </c>
      <c r="M3" s="31">
        <v>42778</v>
      </c>
      <c r="N3" s="31">
        <v>42827</v>
      </c>
      <c r="O3" s="31">
        <v>42854</v>
      </c>
      <c r="P3" s="31">
        <v>42917</v>
      </c>
      <c r="Q3" s="31">
        <v>42994</v>
      </c>
      <c r="R3" s="31">
        <v>43008</v>
      </c>
      <c r="S3" s="31">
        <v>43015</v>
      </c>
      <c r="T3" s="31">
        <v>43015</v>
      </c>
      <c r="U3" s="31">
        <v>43015</v>
      </c>
      <c r="V3" s="31">
        <v>43015</v>
      </c>
      <c r="W3" s="31">
        <v>43015</v>
      </c>
      <c r="X3" s="31">
        <v>43022</v>
      </c>
      <c r="Y3" s="31">
        <v>43022</v>
      </c>
      <c r="Z3" s="31">
        <v>43022</v>
      </c>
      <c r="AA3" s="31">
        <v>43043</v>
      </c>
    </row>
    <row r="4" spans="1:27" ht="60">
      <c r="A4" s="22" t="s">
        <v>167</v>
      </c>
      <c r="B4" s="22" t="s">
        <v>168</v>
      </c>
      <c r="D4" s="5" t="s">
        <v>3</v>
      </c>
      <c r="E4" s="5"/>
      <c r="F4" s="5" t="s">
        <v>4</v>
      </c>
      <c r="G4" s="6"/>
      <c r="H4" s="6"/>
      <c r="I4" s="5" t="s">
        <v>5</v>
      </c>
      <c r="J4" s="7" t="s">
        <v>6</v>
      </c>
      <c r="K4" s="6" t="s">
        <v>139</v>
      </c>
      <c r="L4" s="24" t="s">
        <v>323</v>
      </c>
      <c r="M4" s="24" t="s">
        <v>331</v>
      </c>
      <c r="N4" s="24" t="s">
        <v>334</v>
      </c>
      <c r="O4" s="24" t="s">
        <v>335</v>
      </c>
      <c r="P4" s="24" t="s">
        <v>336</v>
      </c>
      <c r="Q4" s="24" t="s">
        <v>337</v>
      </c>
      <c r="R4" s="24" t="s">
        <v>332</v>
      </c>
      <c r="S4" s="24" t="s">
        <v>282</v>
      </c>
      <c r="T4" s="24" t="s">
        <v>282</v>
      </c>
      <c r="U4" s="24" t="s">
        <v>282</v>
      </c>
      <c r="V4" s="24" t="s">
        <v>282</v>
      </c>
      <c r="W4" s="24" t="s">
        <v>282</v>
      </c>
      <c r="X4" s="24" t="s">
        <v>282</v>
      </c>
      <c r="Y4" s="24" t="s">
        <v>338</v>
      </c>
      <c r="Z4" s="24" t="s">
        <v>282</v>
      </c>
      <c r="AA4" s="24" t="s">
        <v>333</v>
      </c>
    </row>
    <row r="5" spans="1:27">
      <c r="D5" s="5"/>
      <c r="E5" s="5"/>
      <c r="F5" s="5"/>
      <c r="G5" s="6"/>
      <c r="H5" s="6"/>
      <c r="I5" s="5"/>
      <c r="J5" s="6"/>
      <c r="K5" s="6"/>
    </row>
    <row r="6" spans="1:27">
      <c r="A6" s="22" t="s">
        <v>170</v>
      </c>
      <c r="B6" s="99" t="s">
        <v>176</v>
      </c>
      <c r="C6" s="11">
        <v>1</v>
      </c>
      <c r="D6" s="3">
        <v>82961</v>
      </c>
      <c r="E6" s="11">
        <f t="shared" ref="E6:E17" si="0">COUNTIF(D:D,D6)</f>
        <v>1</v>
      </c>
      <c r="F6" s="11" t="s">
        <v>33</v>
      </c>
      <c r="G6" s="8">
        <v>1990</v>
      </c>
      <c r="H6" s="8" t="s">
        <v>63</v>
      </c>
      <c r="I6" s="2" t="s">
        <v>13</v>
      </c>
      <c r="J6" s="16">
        <f t="shared" ref="J6:J17" si="1">SUM(L6:AB6)</f>
        <v>13</v>
      </c>
      <c r="K6" s="1">
        <f t="shared" ref="K6:K17" si="2">COUNT(L6:AB6)</f>
        <v>1</v>
      </c>
      <c r="M6" s="21">
        <v>13</v>
      </c>
    </row>
    <row r="7" spans="1:27" s="2" customFormat="1">
      <c r="A7" s="22" t="s">
        <v>170</v>
      </c>
      <c r="B7" s="99" t="s">
        <v>176</v>
      </c>
      <c r="C7" s="11">
        <v>2</v>
      </c>
      <c r="D7" s="23">
        <v>120114</v>
      </c>
      <c r="E7" s="11">
        <f t="shared" si="0"/>
        <v>1</v>
      </c>
      <c r="F7" s="11" t="s">
        <v>317</v>
      </c>
      <c r="G7" s="25">
        <v>1996</v>
      </c>
      <c r="H7" s="25" t="s">
        <v>64</v>
      </c>
      <c r="I7" s="2" t="s">
        <v>128</v>
      </c>
      <c r="J7" s="27">
        <f t="shared" si="1"/>
        <v>10</v>
      </c>
      <c r="K7" s="21">
        <f t="shared" si="2"/>
        <v>1</v>
      </c>
      <c r="L7" s="23"/>
      <c r="M7" s="21">
        <v>10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10" customFormat="1">
      <c r="A8" s="22" t="s">
        <v>170</v>
      </c>
      <c r="B8" s="99" t="s">
        <v>176</v>
      </c>
      <c r="C8" s="11">
        <v>3</v>
      </c>
      <c r="D8" s="22">
        <v>94232</v>
      </c>
      <c r="E8" s="11">
        <f t="shared" si="0"/>
        <v>1</v>
      </c>
      <c r="F8" s="11" t="s">
        <v>34</v>
      </c>
      <c r="G8" s="21">
        <v>1990</v>
      </c>
      <c r="H8" s="21" t="s">
        <v>69</v>
      </c>
      <c r="I8" s="22" t="s">
        <v>95</v>
      </c>
      <c r="J8" s="27">
        <f t="shared" si="1"/>
        <v>7</v>
      </c>
      <c r="K8" s="21">
        <f t="shared" si="2"/>
        <v>1</v>
      </c>
      <c r="L8" s="22"/>
      <c r="M8" s="21">
        <v>7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11" customFormat="1">
      <c r="A9" s="22" t="s">
        <v>170</v>
      </c>
      <c r="B9" s="99" t="s">
        <v>176</v>
      </c>
      <c r="C9" s="11">
        <v>4</v>
      </c>
      <c r="D9" s="23">
        <v>103474</v>
      </c>
      <c r="E9" s="11">
        <f t="shared" si="0"/>
        <v>1</v>
      </c>
      <c r="F9" s="11" t="s">
        <v>363</v>
      </c>
      <c r="G9" s="8">
        <v>1999</v>
      </c>
      <c r="H9" s="8" t="s">
        <v>64</v>
      </c>
      <c r="I9" s="2" t="s">
        <v>108</v>
      </c>
      <c r="J9" s="27">
        <f t="shared" si="1"/>
        <v>7</v>
      </c>
      <c r="K9" s="21">
        <f t="shared" si="2"/>
        <v>1</v>
      </c>
      <c r="L9" s="23"/>
      <c r="M9" s="21">
        <v>7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11" customFormat="1">
      <c r="A10" s="22" t="s">
        <v>170</v>
      </c>
      <c r="B10" s="99" t="s">
        <v>176</v>
      </c>
      <c r="C10" s="11">
        <v>5</v>
      </c>
      <c r="D10" s="22">
        <v>115474</v>
      </c>
      <c r="E10" s="11">
        <f t="shared" si="0"/>
        <v>1</v>
      </c>
      <c r="F10" s="11" t="s">
        <v>225</v>
      </c>
      <c r="G10" s="8">
        <v>1998</v>
      </c>
      <c r="H10" s="8" t="s">
        <v>68</v>
      </c>
      <c r="I10" s="22" t="s">
        <v>15</v>
      </c>
      <c r="J10" s="27">
        <f t="shared" si="1"/>
        <v>4</v>
      </c>
      <c r="K10" s="21">
        <f t="shared" si="2"/>
        <v>1</v>
      </c>
      <c r="M10" s="21">
        <v>4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11" customFormat="1">
      <c r="A11" s="22" t="s">
        <v>170</v>
      </c>
      <c r="B11" s="99" t="s">
        <v>176</v>
      </c>
      <c r="C11" s="11">
        <v>6</v>
      </c>
      <c r="D11" s="23">
        <v>118774</v>
      </c>
      <c r="E11" s="11">
        <f t="shared" si="0"/>
        <v>1</v>
      </c>
      <c r="F11" s="11" t="s">
        <v>216</v>
      </c>
      <c r="G11" s="21">
        <v>1995</v>
      </c>
      <c r="H11" s="21" t="s">
        <v>206</v>
      </c>
      <c r="I11" s="2" t="s">
        <v>217</v>
      </c>
      <c r="J11" s="27">
        <f t="shared" si="1"/>
        <v>4</v>
      </c>
      <c r="K11" s="21">
        <f t="shared" si="2"/>
        <v>1</v>
      </c>
      <c r="L11" s="23"/>
      <c r="M11" s="21">
        <v>4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11" customFormat="1">
      <c r="A12" s="22" t="s">
        <v>170</v>
      </c>
      <c r="B12" s="99" t="s">
        <v>176</v>
      </c>
      <c r="C12" s="11">
        <v>7</v>
      </c>
      <c r="D12" s="2">
        <v>75869</v>
      </c>
      <c r="E12" s="11">
        <f t="shared" si="0"/>
        <v>1</v>
      </c>
      <c r="F12" s="11" t="s">
        <v>111</v>
      </c>
      <c r="G12" s="1">
        <v>1985</v>
      </c>
      <c r="H12" s="1" t="s">
        <v>64</v>
      </c>
      <c r="I12" s="2" t="s">
        <v>89</v>
      </c>
      <c r="J12" s="27">
        <f t="shared" si="1"/>
        <v>2</v>
      </c>
      <c r="K12" s="21">
        <f t="shared" si="2"/>
        <v>1</v>
      </c>
      <c r="M12" s="21">
        <v>2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11" customFormat="1">
      <c r="A13" s="22" t="s">
        <v>170</v>
      </c>
      <c r="B13" s="99" t="s">
        <v>176</v>
      </c>
      <c r="C13" s="11">
        <v>8</v>
      </c>
      <c r="D13" s="23">
        <v>45511</v>
      </c>
      <c r="E13" s="11">
        <f t="shared" si="0"/>
        <v>1</v>
      </c>
      <c r="F13" s="11" t="s">
        <v>35</v>
      </c>
      <c r="G13" s="25">
        <v>1975</v>
      </c>
      <c r="H13" s="25" t="s">
        <v>73</v>
      </c>
      <c r="I13" s="2" t="s">
        <v>104</v>
      </c>
      <c r="J13" s="27">
        <f t="shared" si="1"/>
        <v>2</v>
      </c>
      <c r="K13" s="21">
        <f t="shared" si="2"/>
        <v>1</v>
      </c>
      <c r="L13" s="23"/>
      <c r="M13" s="21">
        <v>2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11" customFormat="1">
      <c r="A14" s="22" t="s">
        <v>170</v>
      </c>
      <c r="B14" s="99" t="s">
        <v>176</v>
      </c>
      <c r="C14" s="11">
        <v>9</v>
      </c>
      <c r="D14" s="23">
        <v>67818</v>
      </c>
      <c r="E14" s="11">
        <f t="shared" si="0"/>
        <v>1</v>
      </c>
      <c r="F14" s="11" t="s">
        <v>218</v>
      </c>
      <c r="G14" s="25">
        <v>1976</v>
      </c>
      <c r="H14" s="25" t="s">
        <v>206</v>
      </c>
      <c r="I14" s="23" t="s">
        <v>217</v>
      </c>
      <c r="J14" s="27">
        <f t="shared" si="1"/>
        <v>1</v>
      </c>
      <c r="K14" s="21">
        <f t="shared" si="2"/>
        <v>1</v>
      </c>
      <c r="M14" s="21">
        <v>1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11" customFormat="1">
      <c r="A15" s="22" t="s">
        <v>170</v>
      </c>
      <c r="B15" s="99" t="s">
        <v>176</v>
      </c>
      <c r="C15" s="11">
        <v>10</v>
      </c>
      <c r="D15" s="2">
        <v>84445</v>
      </c>
      <c r="E15" s="11">
        <f t="shared" si="0"/>
        <v>1</v>
      </c>
      <c r="F15" s="11" t="s">
        <v>188</v>
      </c>
      <c r="G15" s="1">
        <v>1992</v>
      </c>
      <c r="H15" s="1" t="s">
        <v>115</v>
      </c>
      <c r="I15" s="2" t="s">
        <v>262</v>
      </c>
      <c r="J15" s="27">
        <f t="shared" si="1"/>
        <v>1</v>
      </c>
      <c r="K15" s="21">
        <f t="shared" si="2"/>
        <v>1</v>
      </c>
      <c r="M15" s="21">
        <v>1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>
      <c r="A16" s="22" t="s">
        <v>170</v>
      </c>
      <c r="B16" s="99" t="s">
        <v>176</v>
      </c>
      <c r="C16" s="11">
        <v>11</v>
      </c>
      <c r="D16" s="3">
        <v>88271</v>
      </c>
      <c r="E16" s="11">
        <f t="shared" si="0"/>
        <v>1</v>
      </c>
      <c r="F16" s="11" t="s">
        <v>364</v>
      </c>
      <c r="G16" s="8">
        <v>1996</v>
      </c>
      <c r="H16" s="8" t="s">
        <v>115</v>
      </c>
      <c r="I16" s="2" t="s">
        <v>262</v>
      </c>
      <c r="J16" s="27">
        <f t="shared" si="1"/>
        <v>1</v>
      </c>
      <c r="K16" s="21">
        <f t="shared" si="2"/>
        <v>1</v>
      </c>
      <c r="M16" s="21">
        <v>1</v>
      </c>
    </row>
    <row r="17" spans="1:13">
      <c r="A17" s="22" t="s">
        <v>170</v>
      </c>
      <c r="B17" s="99" t="s">
        <v>176</v>
      </c>
      <c r="C17" s="11">
        <v>12</v>
      </c>
      <c r="D17" s="3">
        <v>104821</v>
      </c>
      <c r="E17" s="11">
        <f t="shared" si="0"/>
        <v>1</v>
      </c>
      <c r="F17" s="11" t="s">
        <v>279</v>
      </c>
      <c r="G17" s="8">
        <v>1997</v>
      </c>
      <c r="H17" s="8" t="s">
        <v>63</v>
      </c>
      <c r="I17" s="22" t="s">
        <v>278</v>
      </c>
      <c r="J17" s="27">
        <f t="shared" si="1"/>
        <v>1</v>
      </c>
      <c r="K17" s="21">
        <f t="shared" si="2"/>
        <v>1</v>
      </c>
      <c r="M17" s="21">
        <v>1</v>
      </c>
    </row>
  </sheetData>
  <sortState ref="A6:AA17">
    <sortCondition descending="1" ref="J6:J17"/>
    <sortCondition ref="K6:K17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2"/>
  <sheetViews>
    <sheetView view="pageBreakPreview" zoomScale="82" zoomScaleNormal="60" zoomScaleSheetLayoutView="82" workbookViewId="0">
      <selection sqref="A1:B1048576"/>
    </sheetView>
  </sheetViews>
  <sheetFormatPr defaultRowHeight="15"/>
  <cols>
    <col min="1" max="2" width="9.140625" style="22"/>
    <col min="3" max="3" width="9.28515625" style="3" bestFit="1" customWidth="1"/>
    <col min="4" max="5" width="8.7109375" style="3" customWidth="1"/>
    <col min="6" max="6" width="19.42578125" style="3" bestFit="1" customWidth="1"/>
    <col min="7" max="7" width="6.42578125" style="8" bestFit="1" customWidth="1"/>
    <col min="8" max="8" width="13.85546875" style="8" customWidth="1"/>
    <col min="9" max="9" width="51.85546875" style="3" bestFit="1" customWidth="1"/>
    <col min="10" max="11" width="13" style="8" customWidth="1"/>
    <col min="12" max="12" width="9.140625" style="21"/>
    <col min="13" max="13" width="11.42578125" style="22" customWidth="1"/>
    <col min="14" max="17" width="11.42578125" style="21" customWidth="1"/>
    <col min="18" max="18" width="11.140625" style="21" customWidth="1"/>
    <col min="19" max="27" width="11.140625" style="22" customWidth="1"/>
    <col min="28" max="16384" width="9.140625" style="3"/>
  </cols>
  <sheetData>
    <row r="1" spans="1:27">
      <c r="C1" s="2"/>
      <c r="D1" s="2"/>
      <c r="E1" s="2"/>
      <c r="F1" s="2"/>
      <c r="G1" s="1"/>
      <c r="H1" s="1"/>
      <c r="I1" s="2" t="s">
        <v>0</v>
      </c>
      <c r="J1" s="1"/>
      <c r="K1" s="1"/>
    </row>
    <row r="2" spans="1:27">
      <c r="C2" s="2"/>
      <c r="D2" s="2"/>
      <c r="E2" s="2"/>
      <c r="F2" s="2"/>
      <c r="G2" s="1"/>
      <c r="H2" s="1"/>
      <c r="I2" s="2" t="s">
        <v>38</v>
      </c>
      <c r="J2" s="1"/>
      <c r="K2" s="1"/>
      <c r="L2" s="21" t="s">
        <v>2</v>
      </c>
      <c r="M2" s="21" t="s">
        <v>2</v>
      </c>
      <c r="N2" s="21" t="s">
        <v>64</v>
      </c>
      <c r="O2" s="21" t="s">
        <v>68</v>
      </c>
      <c r="P2" s="21" t="s">
        <v>69</v>
      </c>
      <c r="Q2" s="21" t="s">
        <v>68</v>
      </c>
      <c r="R2" s="21" t="s">
        <v>2</v>
      </c>
      <c r="S2" s="21" t="s">
        <v>281</v>
      </c>
      <c r="T2" s="21" t="s">
        <v>64</v>
      </c>
      <c r="U2" s="21" t="s">
        <v>69</v>
      </c>
      <c r="V2" s="21" t="s">
        <v>74</v>
      </c>
      <c r="W2" s="21" t="s">
        <v>67</v>
      </c>
      <c r="X2" s="21" t="s">
        <v>62</v>
      </c>
      <c r="Y2" s="21" t="s">
        <v>62</v>
      </c>
      <c r="Z2" s="21" t="s">
        <v>63</v>
      </c>
      <c r="AA2" s="21" t="s">
        <v>2</v>
      </c>
    </row>
    <row r="3" spans="1:27">
      <c r="C3" s="2"/>
      <c r="D3" s="2"/>
      <c r="E3" s="2"/>
      <c r="F3" s="2"/>
      <c r="G3" s="1"/>
      <c r="H3" s="1"/>
      <c r="I3" s="2"/>
      <c r="J3" s="1"/>
      <c r="K3" s="1"/>
      <c r="L3" s="31">
        <v>42707</v>
      </c>
      <c r="M3" s="31">
        <v>42778</v>
      </c>
      <c r="N3" s="31">
        <v>42827</v>
      </c>
      <c r="O3" s="31">
        <v>42854</v>
      </c>
      <c r="P3" s="31">
        <v>42917</v>
      </c>
      <c r="Q3" s="31">
        <v>42994</v>
      </c>
      <c r="R3" s="31">
        <v>43008</v>
      </c>
      <c r="S3" s="31">
        <v>43015</v>
      </c>
      <c r="T3" s="31">
        <v>43015</v>
      </c>
      <c r="U3" s="31">
        <v>43015</v>
      </c>
      <c r="V3" s="31">
        <v>43015</v>
      </c>
      <c r="W3" s="31">
        <v>43015</v>
      </c>
      <c r="X3" s="31">
        <v>43022</v>
      </c>
      <c r="Y3" s="31">
        <v>43022</v>
      </c>
      <c r="Z3" s="31">
        <v>43022</v>
      </c>
      <c r="AA3" s="31">
        <v>43043</v>
      </c>
    </row>
    <row r="4" spans="1:27" ht="60">
      <c r="A4" s="22" t="s">
        <v>167</v>
      </c>
      <c r="B4" s="22" t="s">
        <v>168</v>
      </c>
      <c r="C4" s="2"/>
      <c r="D4" s="5" t="s">
        <v>3</v>
      </c>
      <c r="E4" s="5"/>
      <c r="F4" s="5" t="s">
        <v>4</v>
      </c>
      <c r="G4" s="6"/>
      <c r="H4" s="6"/>
      <c r="I4" s="5" t="s">
        <v>5</v>
      </c>
      <c r="J4" s="6" t="s">
        <v>6</v>
      </c>
      <c r="K4" s="6" t="s">
        <v>139</v>
      </c>
      <c r="L4" s="24" t="s">
        <v>323</v>
      </c>
      <c r="M4" s="24" t="s">
        <v>331</v>
      </c>
      <c r="N4" s="24" t="s">
        <v>334</v>
      </c>
      <c r="O4" s="24" t="s">
        <v>335</v>
      </c>
      <c r="P4" s="24" t="s">
        <v>336</v>
      </c>
      <c r="Q4" s="24" t="s">
        <v>337</v>
      </c>
      <c r="R4" s="24" t="s">
        <v>332</v>
      </c>
      <c r="S4" s="24" t="s">
        <v>282</v>
      </c>
      <c r="T4" s="24" t="s">
        <v>282</v>
      </c>
      <c r="U4" s="24" t="s">
        <v>282</v>
      </c>
      <c r="V4" s="24" t="s">
        <v>282</v>
      </c>
      <c r="W4" s="24" t="s">
        <v>282</v>
      </c>
      <c r="X4" s="24" t="s">
        <v>282</v>
      </c>
      <c r="Y4" s="24" t="s">
        <v>338</v>
      </c>
      <c r="Z4" s="24" t="s">
        <v>282</v>
      </c>
      <c r="AA4" s="24" t="s">
        <v>333</v>
      </c>
    </row>
    <row r="5" spans="1:27">
      <c r="C5" s="2"/>
      <c r="D5" s="5"/>
      <c r="E5" s="5"/>
      <c r="F5" s="5"/>
      <c r="G5" s="6"/>
      <c r="H5" s="6"/>
      <c r="I5" s="5"/>
      <c r="J5" s="6"/>
      <c r="K5" s="6"/>
    </row>
    <row r="6" spans="1:27" s="2" customFormat="1">
      <c r="A6" s="22" t="s">
        <v>170</v>
      </c>
      <c r="B6" s="21">
        <v>-100</v>
      </c>
      <c r="C6" s="1">
        <v>1</v>
      </c>
      <c r="D6" s="22">
        <v>115474</v>
      </c>
      <c r="E6" s="11">
        <f t="shared" ref="E6:E22" si="0">COUNTIF(D:D,D6)</f>
        <v>1</v>
      </c>
      <c r="F6" s="11" t="s">
        <v>225</v>
      </c>
      <c r="G6" s="8">
        <v>1998</v>
      </c>
      <c r="H6" s="8" t="s">
        <v>68</v>
      </c>
      <c r="I6" s="22" t="s">
        <v>15</v>
      </c>
      <c r="J6" s="14">
        <f t="shared" ref="J6:J22" si="1">SUM(L6:AB6)</f>
        <v>24</v>
      </c>
      <c r="K6" s="1">
        <f t="shared" ref="K6:K22" si="2">COUNT(L6:AB6)</f>
        <v>3</v>
      </c>
      <c r="L6" s="21">
        <v>9</v>
      </c>
      <c r="M6" s="22"/>
      <c r="N6" s="21"/>
      <c r="O6" s="21">
        <v>10</v>
      </c>
      <c r="P6" s="21"/>
      <c r="Q6" s="21"/>
      <c r="R6" s="21">
        <v>5</v>
      </c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>
      <c r="A7" s="22" t="s">
        <v>170</v>
      </c>
      <c r="B7" s="21">
        <v>-100</v>
      </c>
      <c r="C7" s="1">
        <v>2</v>
      </c>
      <c r="D7" s="23">
        <v>45511</v>
      </c>
      <c r="E7" s="11">
        <f t="shared" si="0"/>
        <v>1</v>
      </c>
      <c r="F7" s="11" t="s">
        <v>35</v>
      </c>
      <c r="G7" s="25">
        <v>1975</v>
      </c>
      <c r="H7" s="25" t="s">
        <v>73</v>
      </c>
      <c r="I7" s="22" t="s">
        <v>104</v>
      </c>
      <c r="J7" s="26">
        <f t="shared" si="1"/>
        <v>20</v>
      </c>
      <c r="K7" s="21">
        <f t="shared" si="2"/>
        <v>4</v>
      </c>
      <c r="L7" s="21">
        <v>2</v>
      </c>
      <c r="M7" s="22"/>
      <c r="N7" s="21">
        <v>6</v>
      </c>
      <c r="O7" s="21">
        <v>6</v>
      </c>
      <c r="P7" s="21"/>
      <c r="Q7" s="21">
        <v>6</v>
      </c>
      <c r="R7" s="21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>
      <c r="A8" s="22" t="s">
        <v>170</v>
      </c>
      <c r="B8" s="21">
        <v>-100</v>
      </c>
      <c r="C8" s="21">
        <v>3</v>
      </c>
      <c r="D8" s="23">
        <v>99787</v>
      </c>
      <c r="E8" s="22">
        <f t="shared" si="0"/>
        <v>1</v>
      </c>
      <c r="F8" s="11" t="s">
        <v>59</v>
      </c>
      <c r="G8" s="25">
        <v>1996</v>
      </c>
      <c r="H8" s="25" t="s">
        <v>64</v>
      </c>
      <c r="I8" s="23" t="s">
        <v>7</v>
      </c>
      <c r="J8" s="26">
        <f t="shared" si="1"/>
        <v>19</v>
      </c>
      <c r="K8" s="21">
        <f t="shared" si="2"/>
        <v>2</v>
      </c>
      <c r="L8" s="21">
        <v>12</v>
      </c>
      <c r="M8" s="22"/>
      <c r="N8" s="21"/>
      <c r="O8" s="21"/>
      <c r="P8" s="21"/>
      <c r="Q8" s="21"/>
      <c r="R8" s="21">
        <v>7</v>
      </c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>
      <c r="A9" s="22" t="s">
        <v>170</v>
      </c>
      <c r="B9" s="21">
        <v>-100</v>
      </c>
      <c r="C9" s="21">
        <v>4</v>
      </c>
      <c r="D9" s="22">
        <v>94232</v>
      </c>
      <c r="E9" s="22">
        <f t="shared" si="0"/>
        <v>1</v>
      </c>
      <c r="F9" s="11" t="s">
        <v>34</v>
      </c>
      <c r="G9" s="21">
        <v>1990</v>
      </c>
      <c r="H9" s="21" t="s">
        <v>69</v>
      </c>
      <c r="I9" s="22" t="s">
        <v>95</v>
      </c>
      <c r="J9" s="26">
        <f t="shared" si="1"/>
        <v>14</v>
      </c>
      <c r="K9" s="21">
        <f t="shared" si="2"/>
        <v>2</v>
      </c>
      <c r="L9" s="21">
        <v>7</v>
      </c>
      <c r="M9" s="22"/>
      <c r="N9" s="21"/>
      <c r="O9" s="21"/>
      <c r="P9" s="21">
        <v>7</v>
      </c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</row>
    <row r="10" spans="1:27" s="18" customFormat="1">
      <c r="A10" s="22" t="s">
        <v>170</v>
      </c>
      <c r="B10" s="21">
        <v>-100</v>
      </c>
      <c r="C10" s="21">
        <v>5</v>
      </c>
      <c r="D10" s="23">
        <v>67818</v>
      </c>
      <c r="E10" s="22">
        <f t="shared" si="0"/>
        <v>1</v>
      </c>
      <c r="F10" s="11" t="s">
        <v>218</v>
      </c>
      <c r="G10" s="25">
        <v>1976</v>
      </c>
      <c r="H10" s="25" t="s">
        <v>206</v>
      </c>
      <c r="I10" s="23" t="s">
        <v>217</v>
      </c>
      <c r="J10" s="26">
        <f t="shared" si="1"/>
        <v>13</v>
      </c>
      <c r="K10" s="21">
        <f t="shared" si="2"/>
        <v>4</v>
      </c>
      <c r="L10" s="21">
        <v>4</v>
      </c>
      <c r="M10" s="22"/>
      <c r="N10" s="21">
        <v>4</v>
      </c>
      <c r="O10" s="21">
        <v>4</v>
      </c>
      <c r="P10" s="21"/>
      <c r="Q10" s="21">
        <v>1</v>
      </c>
      <c r="R10" s="21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" customFormat="1">
      <c r="A11" s="22" t="s">
        <v>170</v>
      </c>
      <c r="B11" s="21">
        <v>-100</v>
      </c>
      <c r="C11" s="21">
        <v>6</v>
      </c>
      <c r="D11" s="23">
        <v>104821</v>
      </c>
      <c r="E11" s="2">
        <f t="shared" si="0"/>
        <v>1</v>
      </c>
      <c r="F11" s="11" t="s">
        <v>279</v>
      </c>
      <c r="G11" s="25">
        <v>1997</v>
      </c>
      <c r="H11" s="25" t="s">
        <v>63</v>
      </c>
      <c r="I11" s="23" t="s">
        <v>280</v>
      </c>
      <c r="J11" s="26">
        <f t="shared" si="1"/>
        <v>7</v>
      </c>
      <c r="K11" s="21">
        <f t="shared" si="2"/>
        <v>1</v>
      </c>
      <c r="L11" s="21">
        <v>7</v>
      </c>
      <c r="M11" s="22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>
      <c r="A12" s="22" t="s">
        <v>170</v>
      </c>
      <c r="B12" s="21">
        <v>-100</v>
      </c>
      <c r="C12" s="21">
        <v>7</v>
      </c>
      <c r="D12" s="22">
        <v>119977</v>
      </c>
      <c r="E12" s="2">
        <f t="shared" si="0"/>
        <v>1</v>
      </c>
      <c r="F12" s="11" t="s">
        <v>423</v>
      </c>
      <c r="G12" s="25">
        <v>1998</v>
      </c>
      <c r="H12" s="25" t="s">
        <v>64</v>
      </c>
      <c r="I12" s="22" t="s">
        <v>128</v>
      </c>
      <c r="J12" s="26">
        <f t="shared" si="1"/>
        <v>5</v>
      </c>
      <c r="K12" s="21">
        <f t="shared" si="2"/>
        <v>1</v>
      </c>
      <c r="L12" s="21"/>
      <c r="M12" s="22"/>
      <c r="N12" s="21"/>
      <c r="O12" s="21"/>
      <c r="P12" s="21">
        <v>5</v>
      </c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" customFormat="1">
      <c r="A13" s="22" t="s">
        <v>170</v>
      </c>
      <c r="B13" s="21">
        <v>-100</v>
      </c>
      <c r="C13" s="21">
        <v>8</v>
      </c>
      <c r="D13" s="23">
        <v>136815</v>
      </c>
      <c r="E13" s="11">
        <f t="shared" si="0"/>
        <v>1</v>
      </c>
      <c r="F13" s="11" t="s">
        <v>290</v>
      </c>
      <c r="G13" s="25">
        <v>1998</v>
      </c>
      <c r="H13" s="25" t="s">
        <v>281</v>
      </c>
      <c r="I13" s="22" t="s">
        <v>291</v>
      </c>
      <c r="J13" s="26">
        <f t="shared" si="1"/>
        <v>4</v>
      </c>
      <c r="K13" s="21">
        <f t="shared" si="2"/>
        <v>2</v>
      </c>
      <c r="L13" s="21">
        <v>1</v>
      </c>
      <c r="M13" s="22"/>
      <c r="N13" s="21"/>
      <c r="O13" s="21"/>
      <c r="P13" s="21">
        <v>3</v>
      </c>
      <c r="Q13" s="21"/>
      <c r="R13" s="21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2" customFormat="1">
      <c r="A14" s="22" t="s">
        <v>170</v>
      </c>
      <c r="B14" s="21">
        <v>-100</v>
      </c>
      <c r="C14" s="21">
        <v>9</v>
      </c>
      <c r="D14" s="22">
        <v>104494</v>
      </c>
      <c r="E14" s="2">
        <f t="shared" si="0"/>
        <v>1</v>
      </c>
      <c r="F14" s="22" t="s">
        <v>131</v>
      </c>
      <c r="G14" s="21">
        <v>1992</v>
      </c>
      <c r="H14" s="21" t="s">
        <v>68</v>
      </c>
      <c r="I14" s="22" t="s">
        <v>15</v>
      </c>
      <c r="J14" s="26">
        <f t="shared" si="1"/>
        <v>3</v>
      </c>
      <c r="K14" s="21">
        <f t="shared" si="2"/>
        <v>1</v>
      </c>
      <c r="L14" s="21">
        <v>3</v>
      </c>
      <c r="M14" s="22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2" customFormat="1">
      <c r="A15" s="22" t="s">
        <v>170</v>
      </c>
      <c r="B15" s="21">
        <v>-100</v>
      </c>
      <c r="C15" s="21">
        <v>10</v>
      </c>
      <c r="D15" s="23">
        <v>114713</v>
      </c>
      <c r="E15" s="2">
        <f t="shared" si="0"/>
        <v>1</v>
      </c>
      <c r="F15" s="11" t="s">
        <v>405</v>
      </c>
      <c r="G15" s="25">
        <v>1996</v>
      </c>
      <c r="H15" s="25" t="s">
        <v>67</v>
      </c>
      <c r="I15" s="22" t="s">
        <v>406</v>
      </c>
      <c r="J15" s="26">
        <f t="shared" si="1"/>
        <v>3</v>
      </c>
      <c r="K15" s="21">
        <f t="shared" si="2"/>
        <v>1</v>
      </c>
      <c r="L15" s="21"/>
      <c r="M15" s="22"/>
      <c r="N15" s="21"/>
      <c r="O15" s="21">
        <v>3</v>
      </c>
      <c r="P15" s="21"/>
      <c r="Q15" s="21"/>
      <c r="R15" s="21"/>
      <c r="S15" s="22"/>
      <c r="T15" s="22"/>
      <c r="U15" s="22"/>
      <c r="V15" s="22"/>
      <c r="W15" s="22"/>
      <c r="X15" s="22"/>
      <c r="Y15" s="22"/>
      <c r="Z15" s="22"/>
      <c r="AA15" s="22"/>
    </row>
    <row r="16" spans="1:27">
      <c r="A16" s="22" t="s">
        <v>170</v>
      </c>
      <c r="B16" s="21">
        <v>-100</v>
      </c>
      <c r="C16" s="21">
        <v>11</v>
      </c>
      <c r="D16" s="23">
        <v>111437</v>
      </c>
      <c r="E16" s="22">
        <f t="shared" si="0"/>
        <v>1</v>
      </c>
      <c r="F16" s="11" t="s">
        <v>342</v>
      </c>
      <c r="G16" s="25">
        <v>1997</v>
      </c>
      <c r="H16" s="25" t="s">
        <v>64</v>
      </c>
      <c r="I16" s="22" t="s">
        <v>453</v>
      </c>
      <c r="J16" s="26">
        <f t="shared" si="1"/>
        <v>3</v>
      </c>
      <c r="K16" s="21">
        <f t="shared" si="2"/>
        <v>1</v>
      </c>
      <c r="R16" s="21">
        <v>3</v>
      </c>
    </row>
    <row r="17" spans="1:18">
      <c r="A17" s="22" t="s">
        <v>170</v>
      </c>
      <c r="B17" s="21">
        <v>-100</v>
      </c>
      <c r="C17" s="21">
        <v>12</v>
      </c>
      <c r="D17" s="22">
        <v>75869</v>
      </c>
      <c r="E17" s="22">
        <f t="shared" si="0"/>
        <v>1</v>
      </c>
      <c r="F17" s="11" t="s">
        <v>111</v>
      </c>
      <c r="G17" s="21">
        <v>1985</v>
      </c>
      <c r="H17" s="21" t="s">
        <v>64</v>
      </c>
      <c r="I17" s="2" t="s">
        <v>89</v>
      </c>
      <c r="J17" s="26">
        <f t="shared" si="1"/>
        <v>3</v>
      </c>
      <c r="K17" s="21">
        <f t="shared" si="2"/>
        <v>3</v>
      </c>
      <c r="L17" s="21">
        <v>1</v>
      </c>
      <c r="N17" s="21">
        <v>1</v>
      </c>
      <c r="R17" s="21">
        <v>1</v>
      </c>
    </row>
    <row r="18" spans="1:18">
      <c r="A18" s="22" t="s">
        <v>170</v>
      </c>
      <c r="B18" s="21">
        <v>-100</v>
      </c>
      <c r="C18" s="21">
        <v>13</v>
      </c>
      <c r="D18" s="22">
        <v>118774</v>
      </c>
      <c r="E18" s="22">
        <f t="shared" si="0"/>
        <v>1</v>
      </c>
      <c r="F18" s="11" t="s">
        <v>216</v>
      </c>
      <c r="G18" s="21">
        <v>1995</v>
      </c>
      <c r="H18" s="21" t="s">
        <v>206</v>
      </c>
      <c r="I18" s="22" t="s">
        <v>217</v>
      </c>
      <c r="J18" s="26">
        <f t="shared" si="1"/>
        <v>2</v>
      </c>
      <c r="K18" s="21">
        <f t="shared" si="2"/>
        <v>1</v>
      </c>
      <c r="L18" s="21">
        <v>2</v>
      </c>
    </row>
    <row r="19" spans="1:18">
      <c r="A19" s="22" t="s">
        <v>170</v>
      </c>
      <c r="B19" s="21">
        <v>-100</v>
      </c>
      <c r="C19" s="21">
        <v>14</v>
      </c>
      <c r="D19" s="22">
        <v>140389</v>
      </c>
      <c r="E19" s="2">
        <f t="shared" si="0"/>
        <v>1</v>
      </c>
      <c r="F19" s="22" t="s">
        <v>293</v>
      </c>
      <c r="G19" s="21">
        <v>1977</v>
      </c>
      <c r="H19" s="25" t="s">
        <v>292</v>
      </c>
      <c r="I19" s="22" t="s">
        <v>316</v>
      </c>
      <c r="J19" s="26">
        <f t="shared" si="1"/>
        <v>2</v>
      </c>
      <c r="K19" s="21">
        <f t="shared" si="2"/>
        <v>2</v>
      </c>
      <c r="L19" s="21">
        <v>1</v>
      </c>
      <c r="O19" s="21">
        <v>1</v>
      </c>
    </row>
    <row r="20" spans="1:18">
      <c r="A20" s="22" t="s">
        <v>170</v>
      </c>
      <c r="B20" s="21">
        <v>-100</v>
      </c>
      <c r="C20" s="21">
        <v>15</v>
      </c>
      <c r="D20" s="22">
        <v>84445</v>
      </c>
      <c r="E20" s="22">
        <f t="shared" si="0"/>
        <v>1</v>
      </c>
      <c r="F20" s="11" t="s">
        <v>188</v>
      </c>
      <c r="G20" s="21">
        <v>1992</v>
      </c>
      <c r="H20" s="21" t="s">
        <v>115</v>
      </c>
      <c r="I20" s="22" t="s">
        <v>189</v>
      </c>
      <c r="J20" s="26">
        <f t="shared" si="1"/>
        <v>1</v>
      </c>
      <c r="K20" s="21">
        <f t="shared" si="2"/>
        <v>1</v>
      </c>
      <c r="L20" s="21">
        <v>1</v>
      </c>
    </row>
    <row r="21" spans="1:18">
      <c r="A21" s="22" t="s">
        <v>170</v>
      </c>
      <c r="B21" s="21">
        <v>-100</v>
      </c>
      <c r="C21" s="21">
        <v>16</v>
      </c>
      <c r="D21" s="23">
        <v>124312</v>
      </c>
      <c r="E21" s="2">
        <f t="shared" si="0"/>
        <v>1</v>
      </c>
      <c r="F21" s="11" t="s">
        <v>407</v>
      </c>
      <c r="G21" s="25">
        <v>1992</v>
      </c>
      <c r="H21" s="25" t="s">
        <v>299</v>
      </c>
      <c r="I21" s="22" t="s">
        <v>408</v>
      </c>
      <c r="J21" s="26">
        <f t="shared" si="1"/>
        <v>1</v>
      </c>
      <c r="K21" s="21">
        <f t="shared" si="2"/>
        <v>1</v>
      </c>
      <c r="O21" s="21">
        <v>1</v>
      </c>
    </row>
    <row r="22" spans="1:18">
      <c r="A22" s="22" t="s">
        <v>170</v>
      </c>
      <c r="B22" s="21">
        <v>-100</v>
      </c>
      <c r="C22" s="21">
        <v>17</v>
      </c>
      <c r="D22" s="22">
        <v>51492</v>
      </c>
      <c r="E22" s="2">
        <f t="shared" si="0"/>
        <v>1</v>
      </c>
      <c r="F22" s="11" t="s">
        <v>261</v>
      </c>
      <c r="G22" s="25">
        <v>1966</v>
      </c>
      <c r="H22" s="25" t="s">
        <v>196</v>
      </c>
      <c r="I22" s="22" t="s">
        <v>83</v>
      </c>
      <c r="J22" s="26">
        <f t="shared" si="1"/>
        <v>1</v>
      </c>
      <c r="K22" s="21">
        <f t="shared" si="2"/>
        <v>1</v>
      </c>
      <c r="P22" s="21">
        <v>1</v>
      </c>
    </row>
  </sheetData>
  <sortState ref="A6:AA22">
    <sortCondition descending="1" ref="J6:J22"/>
    <sortCondition ref="K6:K22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6"/>
  <sheetViews>
    <sheetView view="pageBreakPreview" zoomScale="81" zoomScaleNormal="61" zoomScaleSheetLayoutView="81" workbookViewId="0">
      <selection sqref="A1:B1048576"/>
    </sheetView>
  </sheetViews>
  <sheetFormatPr defaultRowHeight="15"/>
  <cols>
    <col min="1" max="2" width="9.140625" style="22"/>
    <col min="3" max="3" width="9.140625" style="8"/>
    <col min="4" max="4" width="9.28515625" style="3" bestFit="1" customWidth="1"/>
    <col min="5" max="5" width="4.7109375" style="25" customWidth="1"/>
    <col min="6" max="6" width="18.7109375" style="3" bestFit="1" customWidth="1"/>
    <col min="7" max="7" width="6.28515625" style="25" bestFit="1" customWidth="1"/>
    <col min="8" max="8" width="17" style="8" bestFit="1" customWidth="1"/>
    <col min="9" max="9" width="49.85546875" style="3" bestFit="1" customWidth="1"/>
    <col min="10" max="11" width="12.5703125" style="3" customWidth="1"/>
    <col min="12" max="12" width="9.140625" style="25"/>
    <col min="13" max="13" width="11.42578125" style="22" customWidth="1"/>
    <col min="14" max="15" width="11.42578125" style="21" customWidth="1"/>
    <col min="16" max="17" width="11.42578125" style="22" customWidth="1"/>
    <col min="18" max="18" width="11.140625" style="21" customWidth="1"/>
    <col min="19" max="27" width="11.140625" style="22" customWidth="1"/>
    <col min="28" max="16384" width="9.140625" style="3"/>
  </cols>
  <sheetData>
    <row r="1" spans="1:27">
      <c r="C1" s="1"/>
      <c r="D1" s="2"/>
      <c r="E1" s="21"/>
      <c r="F1" s="2"/>
      <c r="G1" s="21"/>
      <c r="H1" s="1"/>
      <c r="I1" s="2" t="s">
        <v>0</v>
      </c>
      <c r="J1" s="2"/>
      <c r="K1" s="2"/>
    </row>
    <row r="2" spans="1:27">
      <c r="C2" s="1"/>
      <c r="D2" s="2"/>
      <c r="E2" s="21"/>
      <c r="F2" s="2"/>
      <c r="G2" s="21"/>
      <c r="H2" s="1"/>
      <c r="I2" s="2" t="s">
        <v>39</v>
      </c>
      <c r="J2" s="2"/>
      <c r="K2" s="2"/>
      <c r="L2" s="21" t="s">
        <v>2</v>
      </c>
      <c r="M2" s="21" t="s">
        <v>2</v>
      </c>
      <c r="N2" s="21" t="s">
        <v>64</v>
      </c>
      <c r="O2" s="21" t="s">
        <v>68</v>
      </c>
      <c r="P2" s="21" t="s">
        <v>69</v>
      </c>
      <c r="Q2" s="21" t="s">
        <v>68</v>
      </c>
      <c r="R2" s="21" t="s">
        <v>2</v>
      </c>
      <c r="S2" s="21" t="s">
        <v>281</v>
      </c>
      <c r="T2" s="21" t="s">
        <v>64</v>
      </c>
      <c r="U2" s="21" t="s">
        <v>69</v>
      </c>
      <c r="V2" s="21" t="s">
        <v>74</v>
      </c>
      <c r="W2" s="21" t="s">
        <v>67</v>
      </c>
      <c r="X2" s="21" t="s">
        <v>62</v>
      </c>
      <c r="Y2" s="21" t="s">
        <v>62</v>
      </c>
      <c r="Z2" s="21" t="s">
        <v>63</v>
      </c>
      <c r="AA2" s="21" t="s">
        <v>2</v>
      </c>
    </row>
    <row r="3" spans="1:27">
      <c r="C3" s="1"/>
      <c r="D3" s="2"/>
      <c r="E3" s="21"/>
      <c r="F3" s="2"/>
      <c r="G3" s="21"/>
      <c r="H3" s="1"/>
      <c r="I3" s="2"/>
      <c r="J3" s="2"/>
      <c r="K3" s="2"/>
      <c r="L3" s="31">
        <v>42707</v>
      </c>
      <c r="M3" s="31">
        <v>42778</v>
      </c>
      <c r="N3" s="31">
        <v>42827</v>
      </c>
      <c r="O3" s="31">
        <v>42854</v>
      </c>
      <c r="P3" s="31">
        <v>42917</v>
      </c>
      <c r="Q3" s="31">
        <v>42994</v>
      </c>
      <c r="R3" s="31">
        <v>43008</v>
      </c>
      <c r="S3" s="31">
        <v>43015</v>
      </c>
      <c r="T3" s="31">
        <v>43015</v>
      </c>
      <c r="U3" s="31">
        <v>43015</v>
      </c>
      <c r="V3" s="31">
        <v>43015</v>
      </c>
      <c r="W3" s="31">
        <v>43015</v>
      </c>
      <c r="X3" s="31">
        <v>43022</v>
      </c>
      <c r="Y3" s="31">
        <v>43022</v>
      </c>
      <c r="Z3" s="31">
        <v>43022</v>
      </c>
      <c r="AA3" s="31">
        <v>43043</v>
      </c>
    </row>
    <row r="4" spans="1:27" ht="60">
      <c r="A4" s="22" t="s">
        <v>167</v>
      </c>
      <c r="B4" s="22" t="s">
        <v>168</v>
      </c>
      <c r="C4" s="1"/>
      <c r="D4" s="5" t="s">
        <v>3</v>
      </c>
      <c r="E4" s="6"/>
      <c r="F4" s="5" t="s">
        <v>4</v>
      </c>
      <c r="G4" s="6"/>
      <c r="H4" s="6"/>
      <c r="I4" s="5" t="s">
        <v>5</v>
      </c>
      <c r="J4" s="6" t="s">
        <v>6</v>
      </c>
      <c r="K4" s="6" t="s">
        <v>139</v>
      </c>
      <c r="L4" s="24" t="s">
        <v>323</v>
      </c>
      <c r="M4" s="24" t="s">
        <v>331</v>
      </c>
      <c r="N4" s="24" t="s">
        <v>334</v>
      </c>
      <c r="O4" s="24" t="s">
        <v>335</v>
      </c>
      <c r="P4" s="24" t="s">
        <v>336</v>
      </c>
      <c r="Q4" s="24" t="s">
        <v>337</v>
      </c>
      <c r="R4" s="24" t="s">
        <v>332</v>
      </c>
      <c r="S4" s="24" t="s">
        <v>282</v>
      </c>
      <c r="T4" s="24" t="s">
        <v>282</v>
      </c>
      <c r="U4" s="24" t="s">
        <v>282</v>
      </c>
      <c r="V4" s="24" t="s">
        <v>282</v>
      </c>
      <c r="W4" s="24" t="s">
        <v>282</v>
      </c>
      <c r="X4" s="24" t="s">
        <v>282</v>
      </c>
      <c r="Y4" s="24" t="s">
        <v>338</v>
      </c>
      <c r="Z4" s="24" t="s">
        <v>282</v>
      </c>
      <c r="AA4" s="24" t="s">
        <v>333</v>
      </c>
    </row>
    <row r="5" spans="1:27">
      <c r="C5" s="1"/>
      <c r="D5" s="5"/>
      <c r="E5" s="6"/>
      <c r="F5" s="5"/>
      <c r="G5" s="6"/>
      <c r="H5" s="6"/>
      <c r="I5" s="5"/>
      <c r="J5" s="5"/>
      <c r="K5" s="6"/>
    </row>
    <row r="6" spans="1:27" s="2" customFormat="1">
      <c r="A6" s="22" t="s">
        <v>170</v>
      </c>
      <c r="B6" s="99" t="s">
        <v>177</v>
      </c>
      <c r="C6" s="1">
        <v>1</v>
      </c>
      <c r="D6" s="2">
        <v>120114</v>
      </c>
      <c r="E6" s="21">
        <f t="shared" ref="E6:E16" si="0">COUNTIF(D:D,D6)</f>
        <v>1</v>
      </c>
      <c r="F6" s="2" t="s">
        <v>317</v>
      </c>
      <c r="G6" s="21">
        <v>1996</v>
      </c>
      <c r="H6" s="25" t="s">
        <v>64</v>
      </c>
      <c r="I6" s="2" t="s">
        <v>318</v>
      </c>
      <c r="J6" s="14">
        <f t="shared" ref="J6:J16" si="1">SUM(L6:AB6)</f>
        <v>13</v>
      </c>
      <c r="K6" s="1">
        <f t="shared" ref="K6:K16" si="2">COUNT(L6:AB6)</f>
        <v>3</v>
      </c>
      <c r="L6" s="21">
        <v>7</v>
      </c>
      <c r="M6" s="22"/>
      <c r="N6" s="21">
        <v>1</v>
      </c>
      <c r="O6" s="21"/>
      <c r="P6" s="22"/>
      <c r="Q6" s="22"/>
      <c r="R6" s="21">
        <v>5</v>
      </c>
      <c r="S6" s="22"/>
      <c r="T6" s="22"/>
      <c r="U6" s="22"/>
      <c r="V6" s="22"/>
      <c r="W6" s="22"/>
      <c r="X6" s="22"/>
      <c r="Y6" s="22"/>
      <c r="Z6" s="22"/>
      <c r="AA6" s="22"/>
    </row>
    <row r="7" spans="1:27" s="2" customFormat="1">
      <c r="A7" s="22" t="s">
        <v>170</v>
      </c>
      <c r="B7" s="99" t="s">
        <v>177</v>
      </c>
      <c r="C7" s="1">
        <v>2</v>
      </c>
      <c r="D7" s="2">
        <v>83163</v>
      </c>
      <c r="E7" s="21">
        <f t="shared" si="0"/>
        <v>1</v>
      </c>
      <c r="F7" s="2" t="s">
        <v>37</v>
      </c>
      <c r="G7" s="21">
        <v>1990</v>
      </c>
      <c r="H7" s="21" t="s">
        <v>64</v>
      </c>
      <c r="I7" s="2" t="s">
        <v>11</v>
      </c>
      <c r="J7" s="26">
        <f t="shared" si="1"/>
        <v>10</v>
      </c>
      <c r="K7" s="21">
        <f t="shared" si="2"/>
        <v>1</v>
      </c>
      <c r="L7" s="21">
        <v>10</v>
      </c>
      <c r="M7" s="22"/>
      <c r="N7" s="21"/>
      <c r="O7" s="21"/>
      <c r="P7" s="22"/>
      <c r="Q7" s="22"/>
      <c r="R7" s="21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>
      <c r="A8" s="22" t="s">
        <v>170</v>
      </c>
      <c r="B8" s="99" t="s">
        <v>177</v>
      </c>
      <c r="C8" s="21">
        <v>3</v>
      </c>
      <c r="D8" s="23">
        <v>130829</v>
      </c>
      <c r="E8" s="21">
        <f t="shared" si="0"/>
        <v>1</v>
      </c>
      <c r="F8" s="29" t="s">
        <v>234</v>
      </c>
      <c r="G8" s="25">
        <v>1998</v>
      </c>
      <c r="H8" s="25" t="s">
        <v>67</v>
      </c>
      <c r="I8" s="22" t="s">
        <v>26</v>
      </c>
      <c r="J8" s="26">
        <f t="shared" si="1"/>
        <v>7</v>
      </c>
      <c r="K8" s="21">
        <f t="shared" si="2"/>
        <v>1</v>
      </c>
      <c r="L8" s="25"/>
      <c r="M8" s="22"/>
      <c r="N8" s="21"/>
      <c r="O8" s="21">
        <v>7</v>
      </c>
      <c r="P8" s="22"/>
      <c r="Q8" s="22"/>
      <c r="R8" s="21"/>
      <c r="S8" s="22"/>
      <c r="T8" s="22"/>
      <c r="U8" s="22"/>
      <c r="V8" s="22"/>
      <c r="W8" s="22"/>
      <c r="X8" s="22"/>
      <c r="Y8" s="22"/>
      <c r="Z8" s="22"/>
      <c r="AA8" s="22"/>
    </row>
    <row r="9" spans="1:27" s="2" customFormat="1">
      <c r="A9" s="22" t="s">
        <v>170</v>
      </c>
      <c r="B9" s="99" t="s">
        <v>177</v>
      </c>
      <c r="C9" s="21">
        <v>4</v>
      </c>
      <c r="D9" s="29">
        <v>103474</v>
      </c>
      <c r="E9" s="21">
        <f t="shared" si="0"/>
        <v>1</v>
      </c>
      <c r="F9" s="29" t="s">
        <v>457</v>
      </c>
      <c r="G9" s="25">
        <v>1999</v>
      </c>
      <c r="H9" s="25" t="s">
        <v>64</v>
      </c>
      <c r="I9" s="72" t="s">
        <v>108</v>
      </c>
      <c r="J9" s="26">
        <f t="shared" si="1"/>
        <v>7</v>
      </c>
      <c r="K9" s="21">
        <f t="shared" si="2"/>
        <v>1</v>
      </c>
      <c r="L9" s="25"/>
      <c r="M9" s="22"/>
      <c r="N9" s="21"/>
      <c r="O9" s="21"/>
      <c r="P9" s="22"/>
      <c r="Q9" s="22"/>
      <c r="R9" s="21">
        <v>7</v>
      </c>
      <c r="S9" s="22"/>
      <c r="T9" s="22"/>
      <c r="U9" s="22"/>
      <c r="V9" s="22"/>
      <c r="W9" s="22"/>
      <c r="X9" s="22"/>
      <c r="Y9" s="22"/>
      <c r="Z9" s="22"/>
      <c r="AA9" s="22"/>
    </row>
    <row r="10" spans="1:27">
      <c r="A10" s="22" t="s">
        <v>170</v>
      </c>
      <c r="B10" s="99" t="s">
        <v>177</v>
      </c>
      <c r="C10" s="21">
        <v>5</v>
      </c>
      <c r="D10" s="22">
        <v>60341</v>
      </c>
      <c r="E10" s="21">
        <f t="shared" si="0"/>
        <v>1</v>
      </c>
      <c r="F10" s="22" t="s">
        <v>40</v>
      </c>
      <c r="G10" s="21">
        <v>1982</v>
      </c>
      <c r="H10" s="21" t="s">
        <v>90</v>
      </c>
      <c r="I10" s="22" t="s">
        <v>233</v>
      </c>
      <c r="J10" s="26">
        <f t="shared" si="1"/>
        <v>3</v>
      </c>
      <c r="K10" s="21">
        <f t="shared" si="2"/>
        <v>1</v>
      </c>
      <c r="L10" s="21">
        <v>3</v>
      </c>
    </row>
    <row r="11" spans="1:27">
      <c r="A11" s="22" t="s">
        <v>170</v>
      </c>
      <c r="B11" s="99" t="s">
        <v>177</v>
      </c>
      <c r="C11" s="21">
        <v>6</v>
      </c>
      <c r="D11" s="29">
        <v>142392</v>
      </c>
      <c r="E11" s="21">
        <f t="shared" si="0"/>
        <v>1</v>
      </c>
      <c r="F11" s="29" t="s">
        <v>251</v>
      </c>
      <c r="G11" s="21">
        <v>1995</v>
      </c>
      <c r="H11" s="25" t="s">
        <v>62</v>
      </c>
      <c r="I11" s="22" t="s">
        <v>17</v>
      </c>
      <c r="J11" s="26">
        <f t="shared" si="1"/>
        <v>3</v>
      </c>
      <c r="K11" s="21">
        <f t="shared" si="2"/>
        <v>1</v>
      </c>
      <c r="L11" s="25">
        <v>3</v>
      </c>
    </row>
    <row r="12" spans="1:27">
      <c r="A12" s="22" t="s">
        <v>170</v>
      </c>
      <c r="B12" s="99" t="s">
        <v>177</v>
      </c>
      <c r="C12" s="21">
        <v>7</v>
      </c>
      <c r="D12" s="29">
        <v>119977</v>
      </c>
      <c r="E12" s="21">
        <f t="shared" si="0"/>
        <v>1</v>
      </c>
      <c r="F12" s="29" t="s">
        <v>423</v>
      </c>
      <c r="G12" s="25">
        <v>1998</v>
      </c>
      <c r="H12" s="25" t="s">
        <v>64</v>
      </c>
      <c r="I12" s="22" t="s">
        <v>456</v>
      </c>
      <c r="J12" s="26">
        <f t="shared" si="1"/>
        <v>3</v>
      </c>
      <c r="K12" s="21">
        <f t="shared" si="2"/>
        <v>1</v>
      </c>
      <c r="R12" s="21">
        <v>3</v>
      </c>
    </row>
    <row r="13" spans="1:27">
      <c r="A13" s="22" t="s">
        <v>170</v>
      </c>
      <c r="B13" s="99" t="s">
        <v>177</v>
      </c>
      <c r="C13" s="21">
        <v>8</v>
      </c>
      <c r="D13" s="22">
        <v>101475</v>
      </c>
      <c r="E13" s="9">
        <f t="shared" si="0"/>
        <v>1</v>
      </c>
      <c r="F13" s="22" t="s">
        <v>192</v>
      </c>
      <c r="G13" s="21">
        <v>1997</v>
      </c>
      <c r="H13" s="21" t="s">
        <v>68</v>
      </c>
      <c r="I13" s="22" t="s">
        <v>185</v>
      </c>
      <c r="J13" s="26">
        <f t="shared" si="1"/>
        <v>2</v>
      </c>
      <c r="K13" s="21">
        <f t="shared" si="2"/>
        <v>2</v>
      </c>
      <c r="L13" s="25">
        <v>1</v>
      </c>
      <c r="O13" s="21">
        <v>1</v>
      </c>
    </row>
    <row r="14" spans="1:27">
      <c r="A14" s="22" t="s">
        <v>170</v>
      </c>
      <c r="B14" s="99" t="s">
        <v>177</v>
      </c>
      <c r="C14" s="21">
        <v>9</v>
      </c>
      <c r="D14" s="23">
        <v>149335</v>
      </c>
      <c r="E14" s="21">
        <f t="shared" si="0"/>
        <v>1</v>
      </c>
      <c r="F14" s="23" t="s">
        <v>239</v>
      </c>
      <c r="G14" s="25">
        <v>1984</v>
      </c>
      <c r="H14" s="25" t="s">
        <v>64</v>
      </c>
      <c r="I14" s="23" t="s">
        <v>128</v>
      </c>
      <c r="J14" s="26">
        <f t="shared" si="1"/>
        <v>1</v>
      </c>
      <c r="K14" s="21">
        <f t="shared" si="2"/>
        <v>1</v>
      </c>
      <c r="L14" s="25">
        <v>1</v>
      </c>
    </row>
    <row r="15" spans="1:27">
      <c r="A15" s="22" t="s">
        <v>170</v>
      </c>
      <c r="B15" s="99" t="s">
        <v>177</v>
      </c>
      <c r="C15" s="21">
        <v>10</v>
      </c>
      <c r="D15" s="23">
        <v>149386</v>
      </c>
      <c r="E15" s="21">
        <f t="shared" si="0"/>
        <v>1</v>
      </c>
      <c r="F15" s="23" t="s">
        <v>240</v>
      </c>
      <c r="G15" s="25">
        <v>1998</v>
      </c>
      <c r="H15" s="25" t="s">
        <v>64</v>
      </c>
      <c r="I15" s="23" t="s">
        <v>128</v>
      </c>
      <c r="J15" s="26">
        <f t="shared" si="1"/>
        <v>1</v>
      </c>
      <c r="K15" s="21">
        <f t="shared" si="2"/>
        <v>1</v>
      </c>
      <c r="R15" s="21">
        <v>1</v>
      </c>
    </row>
    <row r="16" spans="1:27">
      <c r="A16" s="22" t="s">
        <v>170</v>
      </c>
      <c r="B16" s="99" t="s">
        <v>177</v>
      </c>
      <c r="C16" s="21">
        <v>11</v>
      </c>
      <c r="D16" s="29">
        <v>150971</v>
      </c>
      <c r="E16" s="21">
        <f t="shared" si="0"/>
        <v>1</v>
      </c>
      <c r="F16" s="29" t="s">
        <v>454</v>
      </c>
      <c r="G16" s="25">
        <v>1999</v>
      </c>
      <c r="H16" s="25" t="s">
        <v>455</v>
      </c>
      <c r="I16" s="22" t="s">
        <v>288</v>
      </c>
      <c r="J16" s="26">
        <f t="shared" si="1"/>
        <v>1</v>
      </c>
      <c r="K16" s="21">
        <f t="shared" si="2"/>
        <v>1</v>
      </c>
      <c r="R16" s="21">
        <v>1</v>
      </c>
    </row>
  </sheetData>
  <sortState ref="A6:AA16">
    <sortCondition descending="1" ref="J6:J16"/>
    <sortCondition ref="K6:K16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"/>
  <sheetViews>
    <sheetView view="pageBreakPreview" zoomScale="86" zoomScaleNormal="59" zoomScaleSheetLayoutView="86" workbookViewId="0">
      <selection sqref="A1:B1048576"/>
    </sheetView>
  </sheetViews>
  <sheetFormatPr defaultRowHeight="15"/>
  <cols>
    <col min="1" max="2" width="9.140625" style="81"/>
    <col min="3" max="3" width="9.140625" style="80"/>
    <col min="4" max="4" width="10.5703125" style="80" customWidth="1"/>
    <col min="5" max="5" width="5.5703125" style="80" customWidth="1"/>
    <col min="6" max="6" width="19.42578125" style="80" bestFit="1" customWidth="1"/>
    <col min="7" max="7" width="6.42578125" style="83" bestFit="1" customWidth="1"/>
    <col min="8" max="8" width="13" style="83" customWidth="1"/>
    <col min="9" max="9" width="48.28515625" style="80" bestFit="1" customWidth="1"/>
    <col min="10" max="11" width="14.7109375" style="83" customWidth="1"/>
    <col min="12" max="12" width="9.140625" style="83"/>
    <col min="13" max="13" width="11.42578125" style="82" customWidth="1"/>
    <col min="14" max="17" width="11.42578125" style="81" customWidth="1"/>
    <col min="18" max="18" width="11.140625" style="82" customWidth="1"/>
    <col min="19" max="27" width="11.140625" style="81" customWidth="1"/>
    <col min="28" max="16384" width="9.140625" style="80"/>
  </cols>
  <sheetData>
    <row r="1" spans="1:27">
      <c r="C1" s="81"/>
      <c r="D1" s="81"/>
      <c r="E1" s="81"/>
      <c r="F1" s="81"/>
      <c r="G1" s="82"/>
      <c r="H1" s="82"/>
      <c r="I1" s="81" t="s">
        <v>0</v>
      </c>
      <c r="J1" s="82"/>
      <c r="K1" s="82"/>
    </row>
    <row r="2" spans="1:27">
      <c r="C2" s="81"/>
      <c r="D2" s="81"/>
      <c r="E2" s="81"/>
      <c r="F2" s="81"/>
      <c r="G2" s="82"/>
      <c r="H2" s="82"/>
      <c r="I2" s="81" t="s">
        <v>41</v>
      </c>
      <c r="J2" s="82"/>
      <c r="K2" s="82"/>
      <c r="L2" s="82" t="s">
        <v>2</v>
      </c>
      <c r="M2" s="82" t="s">
        <v>2</v>
      </c>
      <c r="N2" s="82" t="s">
        <v>64</v>
      </c>
      <c r="O2" s="82" t="s">
        <v>68</v>
      </c>
      <c r="P2" s="82" t="s">
        <v>69</v>
      </c>
      <c r="Q2" s="82" t="s">
        <v>68</v>
      </c>
      <c r="R2" s="82" t="s">
        <v>2</v>
      </c>
      <c r="S2" s="82" t="s">
        <v>281</v>
      </c>
      <c r="T2" s="82" t="s">
        <v>64</v>
      </c>
      <c r="U2" s="82" t="s">
        <v>69</v>
      </c>
      <c r="V2" s="82" t="s">
        <v>74</v>
      </c>
      <c r="W2" s="82" t="s">
        <v>67</v>
      </c>
      <c r="X2" s="82" t="s">
        <v>62</v>
      </c>
      <c r="Y2" s="82" t="s">
        <v>62</v>
      </c>
      <c r="Z2" s="82" t="s">
        <v>63</v>
      </c>
      <c r="AA2" s="82" t="s">
        <v>2</v>
      </c>
    </row>
    <row r="3" spans="1:27">
      <c r="C3" s="81"/>
      <c r="D3" s="81"/>
      <c r="E3" s="81"/>
      <c r="F3" s="81"/>
      <c r="G3" s="82"/>
      <c r="H3" s="82"/>
      <c r="I3" s="81"/>
      <c r="J3" s="82"/>
      <c r="K3" s="82"/>
      <c r="L3" s="84">
        <v>42707</v>
      </c>
      <c r="M3" s="84">
        <v>42778</v>
      </c>
      <c r="N3" s="84">
        <v>42827</v>
      </c>
      <c r="O3" s="84">
        <v>42854</v>
      </c>
      <c r="P3" s="84">
        <v>42917</v>
      </c>
      <c r="Q3" s="84">
        <v>42994</v>
      </c>
      <c r="R3" s="84">
        <v>43008</v>
      </c>
      <c r="S3" s="84">
        <v>43015</v>
      </c>
      <c r="T3" s="84">
        <v>43015</v>
      </c>
      <c r="U3" s="84">
        <v>43015</v>
      </c>
      <c r="V3" s="84">
        <v>43015</v>
      </c>
      <c r="W3" s="84">
        <v>43015</v>
      </c>
      <c r="X3" s="84">
        <v>43022</v>
      </c>
      <c r="Y3" s="84">
        <v>43022</v>
      </c>
      <c r="Z3" s="84">
        <v>43022</v>
      </c>
      <c r="AA3" s="84">
        <v>43043</v>
      </c>
    </row>
    <row r="4" spans="1:27" ht="60">
      <c r="A4" s="81" t="s">
        <v>167</v>
      </c>
      <c r="B4" s="81" t="s">
        <v>168</v>
      </c>
      <c r="C4" s="81"/>
      <c r="D4" s="85" t="s">
        <v>3</v>
      </c>
      <c r="E4" s="85"/>
      <c r="F4" s="85" t="s">
        <v>4</v>
      </c>
      <c r="G4" s="86"/>
      <c r="H4" s="86"/>
      <c r="I4" s="85" t="s">
        <v>5</v>
      </c>
      <c r="J4" s="86" t="s">
        <v>52</v>
      </c>
      <c r="K4" s="86" t="s">
        <v>139</v>
      </c>
      <c r="L4" s="87" t="s">
        <v>323</v>
      </c>
      <c r="M4" s="87" t="s">
        <v>331</v>
      </c>
      <c r="N4" s="87" t="s">
        <v>334</v>
      </c>
      <c r="O4" s="87" t="s">
        <v>335</v>
      </c>
      <c r="P4" s="87" t="s">
        <v>336</v>
      </c>
      <c r="Q4" s="87" t="s">
        <v>337</v>
      </c>
      <c r="R4" s="87" t="s">
        <v>332</v>
      </c>
      <c r="S4" s="87" t="s">
        <v>282</v>
      </c>
      <c r="T4" s="87" t="s">
        <v>282</v>
      </c>
      <c r="U4" s="87" t="s">
        <v>282</v>
      </c>
      <c r="V4" s="87" t="s">
        <v>282</v>
      </c>
      <c r="W4" s="87" t="s">
        <v>282</v>
      </c>
      <c r="X4" s="87" t="s">
        <v>282</v>
      </c>
      <c r="Y4" s="87" t="s">
        <v>338</v>
      </c>
      <c r="Z4" s="87" t="s">
        <v>282</v>
      </c>
      <c r="AA4" s="87" t="s">
        <v>333</v>
      </c>
    </row>
    <row r="5" spans="1:27" ht="15.75" customHeight="1">
      <c r="C5" s="81"/>
      <c r="D5" s="85"/>
      <c r="E5" s="85"/>
      <c r="F5" s="85"/>
      <c r="G5" s="86"/>
      <c r="H5" s="86"/>
      <c r="I5" s="85"/>
      <c r="J5" s="86"/>
      <c r="K5" s="86"/>
    </row>
    <row r="6" spans="1:27" s="81" customFormat="1">
      <c r="A6" s="81" t="s">
        <v>169</v>
      </c>
      <c r="B6" s="105" t="s">
        <v>178</v>
      </c>
      <c r="C6" s="82">
        <v>1</v>
      </c>
      <c r="D6" s="80">
        <v>143724</v>
      </c>
      <c r="E6" s="81">
        <f t="shared" ref="E6:E12" si="0">COUNTIF(D:D,D6)</f>
        <v>1</v>
      </c>
      <c r="F6" s="80" t="s">
        <v>153</v>
      </c>
      <c r="G6" s="83">
        <v>1989</v>
      </c>
      <c r="H6" s="83" t="s">
        <v>63</v>
      </c>
      <c r="I6" s="81" t="s">
        <v>13</v>
      </c>
      <c r="J6" s="88">
        <f t="shared" ref="J6:J12" si="1">SUM(L6:AB6)</f>
        <v>13</v>
      </c>
      <c r="K6" s="82">
        <f t="shared" ref="K6:K12" si="2">COUNT(L6:AB6)</f>
        <v>3</v>
      </c>
      <c r="L6" s="82">
        <v>3</v>
      </c>
      <c r="M6" s="82">
        <v>6</v>
      </c>
      <c r="R6" s="82">
        <v>4</v>
      </c>
    </row>
    <row r="7" spans="1:27" s="81" customFormat="1">
      <c r="A7" s="81" t="s">
        <v>169</v>
      </c>
      <c r="B7" s="105" t="s">
        <v>178</v>
      </c>
      <c r="C7" s="82">
        <v>2</v>
      </c>
      <c r="D7" s="89">
        <v>112525</v>
      </c>
      <c r="E7" s="81">
        <f t="shared" si="0"/>
        <v>1</v>
      </c>
      <c r="F7" s="89" t="s">
        <v>140</v>
      </c>
      <c r="G7" s="83">
        <v>1996</v>
      </c>
      <c r="H7" s="83" t="s">
        <v>68</v>
      </c>
      <c r="I7" s="89" t="s">
        <v>15</v>
      </c>
      <c r="J7" s="88">
        <f t="shared" si="1"/>
        <v>11</v>
      </c>
      <c r="K7" s="82">
        <f t="shared" si="2"/>
        <v>3</v>
      </c>
      <c r="L7" s="82">
        <v>1</v>
      </c>
      <c r="M7" s="82">
        <v>5</v>
      </c>
      <c r="R7" s="82">
        <v>5</v>
      </c>
    </row>
    <row r="8" spans="1:27" s="81" customFormat="1">
      <c r="A8" s="81" t="s">
        <v>169</v>
      </c>
      <c r="B8" s="105" t="s">
        <v>178</v>
      </c>
      <c r="C8" s="82">
        <v>3</v>
      </c>
      <c r="D8" s="81">
        <v>112729</v>
      </c>
      <c r="E8" s="81">
        <f t="shared" si="0"/>
        <v>1</v>
      </c>
      <c r="F8" s="81" t="s">
        <v>77</v>
      </c>
      <c r="G8" s="82">
        <v>1995</v>
      </c>
      <c r="H8" s="82" t="s">
        <v>68</v>
      </c>
      <c r="I8" s="81" t="s">
        <v>98</v>
      </c>
      <c r="J8" s="88">
        <f t="shared" si="1"/>
        <v>10</v>
      </c>
      <c r="K8" s="82">
        <f t="shared" si="2"/>
        <v>1</v>
      </c>
      <c r="L8" s="82">
        <v>10</v>
      </c>
      <c r="M8" s="82"/>
      <c r="R8" s="82"/>
    </row>
    <row r="9" spans="1:27" s="81" customFormat="1">
      <c r="A9" s="81" t="s">
        <v>169</v>
      </c>
      <c r="B9" s="105" t="s">
        <v>178</v>
      </c>
      <c r="C9" s="82">
        <v>4</v>
      </c>
      <c r="D9" s="81">
        <v>129386</v>
      </c>
      <c r="E9" s="81">
        <f t="shared" si="0"/>
        <v>1</v>
      </c>
      <c r="F9" s="81" t="s">
        <v>152</v>
      </c>
      <c r="G9" s="83">
        <v>1996</v>
      </c>
      <c r="H9" s="83" t="s">
        <v>64</v>
      </c>
      <c r="I9" s="81" t="s">
        <v>9</v>
      </c>
      <c r="J9" s="88">
        <f t="shared" si="1"/>
        <v>7</v>
      </c>
      <c r="K9" s="82">
        <f t="shared" si="2"/>
        <v>1</v>
      </c>
      <c r="L9" s="82">
        <v>7</v>
      </c>
      <c r="M9" s="82"/>
      <c r="R9" s="82"/>
    </row>
    <row r="10" spans="1:27" s="81" customFormat="1">
      <c r="A10" s="81" t="s">
        <v>169</v>
      </c>
      <c r="B10" s="105" t="s">
        <v>178</v>
      </c>
      <c r="C10" s="82">
        <v>5</v>
      </c>
      <c r="D10" s="81">
        <v>105054</v>
      </c>
      <c r="E10" s="81">
        <f t="shared" si="0"/>
        <v>1</v>
      </c>
      <c r="F10" s="81" t="s">
        <v>129</v>
      </c>
      <c r="G10" s="82">
        <v>1997</v>
      </c>
      <c r="H10" s="83" t="s">
        <v>66</v>
      </c>
      <c r="I10" s="81" t="s">
        <v>116</v>
      </c>
      <c r="J10" s="88">
        <f t="shared" si="1"/>
        <v>5</v>
      </c>
      <c r="K10" s="82">
        <f t="shared" si="2"/>
        <v>2</v>
      </c>
      <c r="L10" s="82">
        <v>3</v>
      </c>
      <c r="M10" s="82">
        <v>2</v>
      </c>
      <c r="R10" s="82"/>
    </row>
    <row r="11" spans="1:27" s="81" customFormat="1">
      <c r="A11" s="81" t="s">
        <v>169</v>
      </c>
      <c r="B11" s="105" t="s">
        <v>178</v>
      </c>
      <c r="C11" s="82">
        <v>6</v>
      </c>
      <c r="D11" s="80">
        <v>113238</v>
      </c>
      <c r="E11" s="81">
        <f t="shared" si="0"/>
        <v>1</v>
      </c>
      <c r="F11" s="81" t="s">
        <v>238</v>
      </c>
      <c r="G11" s="83">
        <v>1998</v>
      </c>
      <c r="H11" s="83" t="s">
        <v>64</v>
      </c>
      <c r="I11" s="81" t="s">
        <v>7</v>
      </c>
      <c r="J11" s="88">
        <f t="shared" si="1"/>
        <v>5</v>
      </c>
      <c r="K11" s="82">
        <f t="shared" si="2"/>
        <v>2</v>
      </c>
      <c r="L11" s="83"/>
      <c r="M11" s="82">
        <v>3</v>
      </c>
      <c r="R11" s="82">
        <v>2</v>
      </c>
    </row>
    <row r="12" spans="1:27" s="81" customFormat="1">
      <c r="A12" s="81" t="s">
        <v>169</v>
      </c>
      <c r="B12" s="105" t="s">
        <v>178</v>
      </c>
      <c r="C12" s="82">
        <v>7</v>
      </c>
      <c r="D12" s="80">
        <v>141542</v>
      </c>
      <c r="E12" s="81">
        <f t="shared" si="0"/>
        <v>1</v>
      </c>
      <c r="F12" s="81" t="s">
        <v>300</v>
      </c>
      <c r="G12" s="83">
        <v>1992</v>
      </c>
      <c r="H12" s="83" t="s">
        <v>71</v>
      </c>
      <c r="I12" s="80" t="s">
        <v>301</v>
      </c>
      <c r="J12" s="88">
        <f t="shared" si="1"/>
        <v>1</v>
      </c>
      <c r="K12" s="82">
        <f t="shared" si="2"/>
        <v>1</v>
      </c>
      <c r="L12" s="82">
        <v>1</v>
      </c>
      <c r="M12" s="82"/>
      <c r="R12" s="82"/>
    </row>
  </sheetData>
  <sortState ref="A6:AA12">
    <sortCondition descending="1" ref="J6:J12"/>
    <sortCondition ref="K6:K12"/>
  </sortState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17</vt:i4>
      </vt:variant>
      <vt:variant>
        <vt:lpstr>Intervalos com nome</vt:lpstr>
      </vt:variant>
      <vt:variant>
        <vt:i4>16</vt:i4>
      </vt:variant>
    </vt:vector>
  </HeadingPairs>
  <TitlesOfParts>
    <vt:vector size="33" baseType="lpstr">
      <vt:lpstr>-60</vt:lpstr>
      <vt:lpstr>-66</vt:lpstr>
      <vt:lpstr>-73</vt:lpstr>
      <vt:lpstr>-81</vt:lpstr>
      <vt:lpstr>-90</vt:lpstr>
      <vt:lpstr>+90</vt:lpstr>
      <vt:lpstr>-100</vt:lpstr>
      <vt:lpstr>+100</vt:lpstr>
      <vt:lpstr>-48</vt:lpstr>
      <vt:lpstr>-52</vt:lpstr>
      <vt:lpstr>-57</vt:lpstr>
      <vt:lpstr>-63</vt:lpstr>
      <vt:lpstr>-70</vt:lpstr>
      <vt:lpstr>+70</vt:lpstr>
      <vt:lpstr>-78</vt:lpstr>
      <vt:lpstr>+78</vt:lpstr>
      <vt:lpstr>Folha1</vt:lpstr>
      <vt:lpstr>'+100'!Área_de_Impressão</vt:lpstr>
      <vt:lpstr>'+70'!Área_de_Impressão</vt:lpstr>
      <vt:lpstr>'+78'!Área_de_Impressão</vt:lpstr>
      <vt:lpstr>'+90'!Área_de_Impressão</vt:lpstr>
      <vt:lpstr>'-100'!Área_de_Impressão</vt:lpstr>
      <vt:lpstr>'-48'!Área_de_Impressão</vt:lpstr>
      <vt:lpstr>'-52'!Área_de_Impressão</vt:lpstr>
      <vt:lpstr>'-57'!Área_de_Impressão</vt:lpstr>
      <vt:lpstr>'-60'!Área_de_Impressão</vt:lpstr>
      <vt:lpstr>'-63'!Área_de_Impressão</vt:lpstr>
      <vt:lpstr>'-66'!Área_de_Impressão</vt:lpstr>
      <vt:lpstr>'-70'!Área_de_Impressão</vt:lpstr>
      <vt:lpstr>'-73'!Área_de_Impressão</vt:lpstr>
      <vt:lpstr>'-78'!Área_de_Impressão</vt:lpstr>
      <vt:lpstr>'-81'!Área_de_Impressão</vt:lpstr>
      <vt:lpstr>'-90'!Área_de_Impressão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Diogo</cp:lastModifiedBy>
  <cp:lastPrinted>2015-09-08T17:20:02Z</cp:lastPrinted>
  <dcterms:created xsi:type="dcterms:W3CDTF">2010-10-27T10:54:44Z</dcterms:created>
  <dcterms:modified xsi:type="dcterms:W3CDTF">2017-10-04T15:56:42Z</dcterms:modified>
</cp:coreProperties>
</file>